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ta\Documents\10-卓球\11-YTTA(申込原本)\2025\"/>
    </mc:Choice>
  </mc:AlternateContent>
  <xr:revisionPtr revIDLastSave="0" documentId="13_ncr:1_{F39201F1-1F85-48EA-968B-E035B512F0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社会人・マスターズ" sheetId="12" r:id="rId1"/>
  </sheets>
  <definedNames>
    <definedName name="_xlnm.Print_Area" localSheetId="0">社会人・マスターズ!$A$2:$H$73</definedName>
    <definedName name="_xlnm.Print_Titles" localSheetId="0">社会人・マスターズ!$2:$23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3" i="12" l="1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R25" i="12"/>
  <c r="F25" i="12" s="1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24" i="12"/>
  <c r="F24" i="12" s="1"/>
  <c r="N23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K23" i="12"/>
  <c r="J23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24" i="12"/>
  <c r="L17" i="12" l="1"/>
  <c r="L16" i="12"/>
  <c r="L18" i="12"/>
  <c r="L20" i="12"/>
  <c r="L19" i="12"/>
  <c r="L14" i="12"/>
  <c r="L15" i="12"/>
  <c r="K19" i="12"/>
  <c r="K17" i="12"/>
  <c r="K14" i="12"/>
  <c r="K13" i="12"/>
  <c r="K18" i="12"/>
  <c r="K16" i="12"/>
  <c r="K15" i="12"/>
  <c r="L13" i="12"/>
  <c r="K20" i="12"/>
  <c r="L12" i="12"/>
  <c r="K10" i="12"/>
  <c r="L11" i="12"/>
  <c r="K12" i="12"/>
  <c r="L10" i="12"/>
  <c r="K11" i="12"/>
  <c r="K25" i="12"/>
  <c r="L25" i="12" l="1"/>
  <c r="K26" i="12"/>
  <c r="L26" i="12"/>
  <c r="K27" i="12"/>
  <c r="L27" i="12"/>
  <c r="K28" i="12"/>
  <c r="L28" i="12"/>
  <c r="K29" i="12"/>
  <c r="L29" i="12"/>
  <c r="K30" i="12"/>
  <c r="L30" i="12"/>
  <c r="K31" i="12"/>
  <c r="L31" i="12"/>
  <c r="K32" i="12"/>
  <c r="L32" i="12"/>
  <c r="K33" i="12"/>
  <c r="L33" i="12"/>
  <c r="K34" i="12"/>
  <c r="L34" i="12"/>
  <c r="K35" i="12"/>
  <c r="L35" i="12"/>
  <c r="K36" i="12"/>
  <c r="L36" i="12"/>
  <c r="K37" i="12"/>
  <c r="L37" i="12"/>
  <c r="K38" i="12"/>
  <c r="L38" i="12"/>
  <c r="K39" i="12"/>
  <c r="L39" i="12"/>
  <c r="K40" i="12"/>
  <c r="L40" i="12"/>
  <c r="K41" i="12"/>
  <c r="L41" i="12"/>
  <c r="K42" i="12"/>
  <c r="L42" i="12"/>
  <c r="K43" i="12"/>
  <c r="L43" i="12"/>
  <c r="K44" i="12"/>
  <c r="L44" i="12"/>
  <c r="K45" i="12"/>
  <c r="L45" i="12"/>
  <c r="K46" i="12"/>
  <c r="L46" i="12"/>
  <c r="K47" i="12"/>
  <c r="L47" i="12"/>
  <c r="K48" i="12"/>
  <c r="L48" i="12"/>
  <c r="K49" i="12"/>
  <c r="L49" i="12"/>
  <c r="K50" i="12"/>
  <c r="L50" i="12"/>
  <c r="K51" i="12"/>
  <c r="L51" i="12"/>
  <c r="K52" i="12"/>
  <c r="L52" i="12"/>
  <c r="K53" i="12"/>
  <c r="L53" i="12"/>
  <c r="K54" i="12"/>
  <c r="L54" i="12"/>
  <c r="K55" i="12"/>
  <c r="L55" i="12"/>
  <c r="K56" i="12"/>
  <c r="L56" i="12"/>
  <c r="K57" i="12"/>
  <c r="L57" i="12"/>
  <c r="K58" i="12"/>
  <c r="L58" i="12"/>
  <c r="K59" i="12"/>
  <c r="L59" i="12"/>
  <c r="K60" i="12"/>
  <c r="L60" i="12"/>
  <c r="K61" i="12"/>
  <c r="L61" i="12"/>
  <c r="K62" i="12"/>
  <c r="L62" i="12"/>
  <c r="K63" i="12"/>
  <c r="L63" i="12"/>
  <c r="K64" i="12"/>
  <c r="L64" i="12"/>
  <c r="K65" i="12"/>
  <c r="L65" i="12"/>
  <c r="K66" i="12"/>
  <c r="L66" i="12"/>
  <c r="K67" i="12"/>
  <c r="L67" i="12"/>
  <c r="K68" i="12"/>
  <c r="L68" i="12"/>
  <c r="K69" i="12"/>
  <c r="L69" i="12"/>
  <c r="K70" i="12"/>
  <c r="L70" i="12"/>
  <c r="K71" i="12"/>
  <c r="L71" i="12"/>
  <c r="K72" i="12"/>
  <c r="L72" i="12"/>
  <c r="K73" i="12"/>
  <c r="L73" i="12"/>
  <c r="L24" i="12"/>
  <c r="K24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24" i="12"/>
  <c r="J25" i="12" l="1"/>
  <c r="H9" i="12" l="1"/>
  <c r="L23" i="12" s="1"/>
  <c r="H10" i="12"/>
  <c r="M23" i="12" s="1"/>
</calcChain>
</file>

<file path=xl/sharedStrings.xml><?xml version="1.0" encoding="utf-8"?>
<sst xmlns="http://schemas.openxmlformats.org/spreadsheetml/2006/main" count="127" uniqueCount="57">
  <si>
    <t>大会日</t>
    <rPh sb="0" eb="2">
      <t>タイカイ</t>
    </rPh>
    <rPh sb="2" eb="3">
      <t>ヒ</t>
    </rPh>
    <phoneticPr fontId="1"/>
  </si>
  <si>
    <t>会場</t>
    <rPh sb="0" eb="2">
      <t>カイジョウ</t>
    </rPh>
    <phoneticPr fontId="1"/>
  </si>
  <si>
    <t>種目</t>
    <rPh sb="0" eb="2">
      <t>シュモク</t>
    </rPh>
    <phoneticPr fontId="1"/>
  </si>
  <si>
    <t>参加者氏名</t>
    <rPh sb="0" eb="3">
      <t>サンカシャ</t>
    </rPh>
    <rPh sb="3" eb="5">
      <t>シメイ</t>
    </rPh>
    <phoneticPr fontId="1"/>
  </si>
  <si>
    <t>登録チーム名</t>
    <rPh sb="0" eb="2">
      <t>トウロク</t>
    </rPh>
    <rPh sb="5" eb="6">
      <t>メイ</t>
    </rPh>
    <phoneticPr fontId="1"/>
  </si>
  <si>
    <t>参加料</t>
    <rPh sb="0" eb="3">
      <t>サンカリョウ</t>
    </rPh>
    <phoneticPr fontId="1"/>
  </si>
  <si>
    <t>備考</t>
    <rPh sb="0" eb="2">
      <t>ビコウ</t>
    </rPh>
    <phoneticPr fontId="1"/>
  </si>
  <si>
    <t>申込先</t>
    <rPh sb="0" eb="2">
      <t>モウシコミ</t>
    </rPh>
    <rPh sb="2" eb="3">
      <t>サキ</t>
    </rPh>
    <phoneticPr fontId="1"/>
  </si>
  <si>
    <t>yamanashi.table.tennis@gmail.com</t>
    <phoneticPr fontId="1"/>
  </si>
  <si>
    <t>通番</t>
    <rPh sb="0" eb="2">
      <t>ツウバン</t>
    </rPh>
    <phoneticPr fontId="1"/>
  </si>
  <si>
    <t>この申込による参加料は申込責任者へ請求いたします</t>
    <rPh sb="2" eb="4">
      <t>モウシコミ</t>
    </rPh>
    <rPh sb="7" eb="10">
      <t>サンカリョウ</t>
    </rPh>
    <rPh sb="11" eb="13">
      <t>モウシコミ</t>
    </rPh>
    <rPh sb="13" eb="16">
      <t>セキニンシャ</t>
    </rPh>
    <rPh sb="17" eb="19">
      <t>セイキュウ</t>
    </rPh>
    <phoneticPr fontId="1"/>
  </si>
  <si>
    <t>自動計算</t>
    <rPh sb="0" eb="2">
      <t>ジドウ</t>
    </rPh>
    <rPh sb="2" eb="4">
      <t>ケイサン</t>
    </rPh>
    <phoneticPr fontId="1"/>
  </si>
  <si>
    <t>申込期間</t>
    <rPh sb="0" eb="2">
      <t>モウシコミ</t>
    </rPh>
    <rPh sb="2" eb="4">
      <t>キカン</t>
    </rPh>
    <phoneticPr fontId="1"/>
  </si>
  <si>
    <t>緑が丘体育館（大）</t>
    <rPh sb="0" eb="1">
      <t>ミドリ</t>
    </rPh>
    <rPh sb="2" eb="3">
      <t>オカ</t>
    </rPh>
    <rPh sb="3" eb="6">
      <t>タイイクカン</t>
    </rPh>
    <rPh sb="7" eb="8">
      <t>ダイ</t>
    </rPh>
    <phoneticPr fontId="1"/>
  </si>
  <si>
    <t>リスト選択</t>
    <rPh sb="3" eb="5">
      <t>センタク</t>
    </rPh>
    <phoneticPr fontId="1"/>
  </si>
  <si>
    <t>入力</t>
    <rPh sb="0" eb="2">
      <t>ニュウリョク</t>
    </rPh>
    <phoneticPr fontId="1"/>
  </si>
  <si>
    <t>申込数</t>
    <rPh sb="0" eb="2">
      <t>モウシコミ</t>
    </rPh>
    <rPh sb="2" eb="3">
      <t>スウ</t>
    </rPh>
    <phoneticPr fontId="1"/>
  </si>
  <si>
    <t>参加料計</t>
    <rPh sb="0" eb="3">
      <t>サンカリョウ</t>
    </rPh>
    <rPh sb="3" eb="4">
      <t>ケイ</t>
    </rPh>
    <phoneticPr fontId="1"/>
  </si>
  <si>
    <t>※参加申込入力の注意点</t>
    <rPh sb="1" eb="3">
      <t>サンカ</t>
    </rPh>
    <rPh sb="3" eb="5">
      <t>モウシコ</t>
    </rPh>
    <rPh sb="5" eb="7">
      <t>ニュウリョク</t>
    </rPh>
    <rPh sb="8" eb="10">
      <t>チュウイ</t>
    </rPh>
    <rPh sb="10" eb="11">
      <t>テン</t>
    </rPh>
    <phoneticPr fontId="1"/>
  </si>
  <si>
    <t>②参加者氏名について</t>
    <rPh sb="1" eb="4">
      <t>サンカシャ</t>
    </rPh>
    <rPh sb="4" eb="6">
      <t>シメイ</t>
    </rPh>
    <phoneticPr fontId="1"/>
  </si>
  <si>
    <t>③ダブルスの登録チーム名について</t>
    <rPh sb="6" eb="8">
      <t>トウロク</t>
    </rPh>
    <rPh sb="11" eb="12">
      <t>メイ</t>
    </rPh>
    <phoneticPr fontId="1"/>
  </si>
  <si>
    <t>異なるチームでペアを組む場合はそれぞれのチーム名を入力</t>
    <rPh sb="0" eb="1">
      <t>コト</t>
    </rPh>
    <rPh sb="10" eb="11">
      <t>ク</t>
    </rPh>
    <rPh sb="12" eb="14">
      <t>バアイ</t>
    </rPh>
    <rPh sb="23" eb="24">
      <t>メイ</t>
    </rPh>
    <rPh sb="25" eb="27">
      <t>ニュウリョク</t>
    </rPh>
    <phoneticPr fontId="1"/>
  </si>
  <si>
    <t>(例）　クラブ山梨・甲府中学</t>
    <rPh sb="1" eb="2">
      <t>レイ</t>
    </rPh>
    <rPh sb="7" eb="9">
      <t>ヤマナシ</t>
    </rPh>
    <rPh sb="10" eb="12">
      <t>コウフ</t>
    </rPh>
    <rPh sb="12" eb="14">
      <t>チュウガク</t>
    </rPh>
    <phoneticPr fontId="1"/>
  </si>
  <si>
    <t>④全日本社会人予選と全日本マスターズ予選の両方への申込はできません。ダブルスはマスターズ参加者の申込も可</t>
    <rPh sb="1" eb="4">
      <t>ゼンニホン</t>
    </rPh>
    <rPh sb="4" eb="6">
      <t>シャカイ</t>
    </rPh>
    <rPh sb="6" eb="7">
      <t>ジン</t>
    </rPh>
    <rPh sb="7" eb="9">
      <t>ヨセン</t>
    </rPh>
    <rPh sb="10" eb="13">
      <t>ゼンニホン</t>
    </rPh>
    <rPh sb="18" eb="20">
      <t>ヨセン</t>
    </rPh>
    <rPh sb="21" eb="23">
      <t>リョウホウ</t>
    </rPh>
    <rPh sb="25" eb="27">
      <t>モウシコミ</t>
    </rPh>
    <rPh sb="44" eb="47">
      <t>サンカシャ</t>
    </rPh>
    <rPh sb="48" eb="50">
      <t>モウシコミ</t>
    </rPh>
    <rPh sb="51" eb="52">
      <t>カ</t>
    </rPh>
    <phoneticPr fontId="1"/>
  </si>
  <si>
    <r>
      <t>シングルス：</t>
    </r>
    <r>
      <rPr>
        <b/>
        <sz val="9"/>
        <color rgb="FFFF0000"/>
        <rFont val="Meiryo UI"/>
        <family val="3"/>
        <charset val="128"/>
      </rPr>
      <t>姓と名の間に全角スペース1文字</t>
    </r>
    <r>
      <rPr>
        <b/>
        <sz val="9"/>
        <color theme="1"/>
        <rFont val="Meiryo UI"/>
        <family val="3"/>
        <charset val="128"/>
      </rPr>
      <t>を入れる</t>
    </r>
    <rPh sb="6" eb="7">
      <t>セイ</t>
    </rPh>
    <rPh sb="8" eb="9">
      <t>ナ</t>
    </rPh>
    <rPh sb="10" eb="11">
      <t>アイダ</t>
    </rPh>
    <rPh sb="12" eb="14">
      <t>ゼンカク</t>
    </rPh>
    <rPh sb="19" eb="21">
      <t>モジ</t>
    </rPh>
    <rPh sb="22" eb="23">
      <t>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</si>
  <si>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</si>
  <si>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</si>
  <si>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</si>
  <si>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60L</t>
    <phoneticPr fontId="1"/>
  </si>
  <si>
    <t>S</t>
    <phoneticPr fontId="1"/>
  </si>
  <si>
    <t>D</t>
    <phoneticPr fontId="1"/>
  </si>
  <si>
    <t>60H</t>
    <phoneticPr fontId="1"/>
  </si>
  <si>
    <t>70L</t>
    <phoneticPr fontId="1"/>
  </si>
  <si>
    <t>70H</t>
    <phoneticPr fontId="1"/>
  </si>
  <si>
    <t>80L</t>
    <phoneticPr fontId="1"/>
  </si>
  <si>
    <t>80H</t>
    <phoneticPr fontId="1"/>
  </si>
  <si>
    <t>申込数を
確認して
ください</t>
  </si>
  <si>
    <r>
      <t>ダブルス：</t>
    </r>
    <r>
      <rPr>
        <b/>
        <sz val="9"/>
        <color rgb="FFFF0000"/>
        <rFont val="Meiryo UI"/>
        <family val="3"/>
        <charset val="128"/>
      </rPr>
      <t>１行にペアの姓名を入力</t>
    </r>
    <rPh sb="6" eb="7">
      <t>ギョウ</t>
    </rPh>
    <rPh sb="11" eb="12">
      <t>セイ</t>
    </rPh>
    <rPh sb="12" eb="13">
      <t>メイ</t>
    </rPh>
    <rPh sb="14" eb="16">
      <t>ニュウリョク</t>
    </rPh>
    <phoneticPr fontId="1"/>
  </si>
  <si>
    <t>(例）　山梨卓之介・武田信玄</t>
    <rPh sb="1" eb="2">
      <t>レイ</t>
    </rPh>
    <rPh sb="4" eb="6">
      <t>ヤマナシ</t>
    </rPh>
    <rPh sb="6" eb="7">
      <t>タク</t>
    </rPh>
    <rPh sb="7" eb="8">
      <t>ノ</t>
    </rPh>
    <rPh sb="8" eb="9">
      <t>スケ</t>
    </rPh>
    <rPh sb="10" eb="12">
      <t>タケダ</t>
    </rPh>
    <rPh sb="12" eb="14">
      <t>シンゲン</t>
    </rPh>
    <phoneticPr fontId="1"/>
  </si>
  <si>
    <t>(例）　山梨　卓之介</t>
    <rPh sb="1" eb="2">
      <t>レイ</t>
    </rPh>
    <rPh sb="4" eb="6">
      <t>ヤマナシ</t>
    </rPh>
    <rPh sb="7" eb="8">
      <t>スグル</t>
    </rPh>
    <rPh sb="8" eb="9">
      <t>ノ</t>
    </rPh>
    <rPh sb="9" eb="10">
      <t>スケ</t>
    </rPh>
    <phoneticPr fontId="1"/>
  </si>
  <si>
    <t>⑤該当者のみ（段位/全日本社会人・全日本マスターズの出場回数を備考欄に記入してください。</t>
    <rPh sb="1" eb="4">
      <t>ガイトウシャ</t>
    </rPh>
    <rPh sb="7" eb="9">
      <t>ダンイ</t>
    </rPh>
    <rPh sb="10" eb="13">
      <t>ゼンニホン</t>
    </rPh>
    <rPh sb="13" eb="15">
      <t>シャカイ</t>
    </rPh>
    <rPh sb="15" eb="16">
      <t>ジン</t>
    </rPh>
    <rPh sb="17" eb="20">
      <t>ゼンニホン</t>
    </rPh>
    <rPh sb="26" eb="28">
      <t>シュツジョウ</t>
    </rPh>
    <rPh sb="28" eb="30">
      <t>カイスウ</t>
    </rPh>
    <rPh sb="31" eb="33">
      <t>ビコウ</t>
    </rPh>
    <rPh sb="33" eb="34">
      <t>ラン</t>
    </rPh>
    <rPh sb="35" eb="37">
      <t>キニュウ</t>
    </rPh>
    <phoneticPr fontId="1"/>
  </si>
  <si>
    <t>大会当日受付で支払いをしてください。棄権の場合も参加料を納付してください。</t>
  </si>
  <si>
    <t>▼選択</t>
    <rPh sb="1" eb="3">
      <t>センタク</t>
    </rPh>
    <phoneticPr fontId="1"/>
  </si>
  <si>
    <t>①「性別」「種目」「登録チーム名」「参加者氏名」のすべての項目を入力してください</t>
    <rPh sb="2" eb="4">
      <t>セイベツ</t>
    </rPh>
    <rPh sb="6" eb="8">
      <t>シュモク</t>
    </rPh>
    <rPh sb="10" eb="12">
      <t>トウロク</t>
    </rPh>
    <rPh sb="15" eb="16">
      <t>メイ</t>
    </rPh>
    <rPh sb="18" eb="20">
      <t>サンカ</t>
    </rPh>
    <rPh sb="20" eb="21">
      <t>シャ</t>
    </rPh>
    <rPh sb="21" eb="23">
      <t>シメイ</t>
    </rPh>
    <rPh sb="29" eb="31">
      <t>コウモク</t>
    </rPh>
    <rPh sb="32" eb="34">
      <t>ニュウリョク</t>
    </rPh>
    <phoneticPr fontId="1"/>
  </si>
  <si>
    <t>携帯電話番号　</t>
    <rPh sb="0" eb="2">
      <t>ケイタイ</t>
    </rPh>
    <rPh sb="2" eb="4">
      <t>デンワ</t>
    </rPh>
    <rPh sb="4" eb="6">
      <t>バンゴウ</t>
    </rPh>
    <phoneticPr fontId="1"/>
  </si>
  <si>
    <t>所属　</t>
    <rPh sb="0" eb="1">
      <t>ショ</t>
    </rPh>
    <rPh sb="1" eb="2">
      <t>ゾク</t>
    </rPh>
    <phoneticPr fontId="1"/>
  </si>
  <si>
    <t>申込責任者　氏名　</t>
    <rPh sb="0" eb="5">
      <t>モウシコミセキニンシャ</t>
    </rPh>
    <rPh sb="6" eb="7">
      <t>シ</t>
    </rPh>
    <rPh sb="7" eb="8">
      <t>ナ</t>
    </rPh>
    <phoneticPr fontId="1"/>
  </si>
  <si>
    <t>社会人</t>
    <rPh sb="0" eb="3">
      <t>シャカイジン</t>
    </rPh>
    <phoneticPr fontId="1"/>
  </si>
  <si>
    <t>マスターズ</t>
    <phoneticPr fontId="1"/>
  </si>
  <si>
    <r>
      <t>↓</t>
    </r>
    <r>
      <rPr>
        <sz val="8"/>
        <color rgb="FF0070C0"/>
        <rFont val="HGPｺﾞｼｯｸE"/>
        <family val="3"/>
        <charset val="128"/>
      </rPr>
      <t>社会人</t>
    </r>
    <r>
      <rPr>
        <sz val="8"/>
        <color rgb="FFFF0000"/>
        <rFont val="HGPｺﾞｼｯｸE"/>
        <family val="3"/>
        <charset val="128"/>
      </rPr>
      <t>・</t>
    </r>
    <r>
      <rPr>
        <i/>
        <sz val="8"/>
        <color rgb="FF7030A0"/>
        <rFont val="HGPｺﾞｼｯｸE"/>
        <family val="3"/>
        <charset val="128"/>
      </rPr>
      <t>マスターズ</t>
    </r>
    <r>
      <rPr>
        <sz val="8"/>
        <color rgb="FFFF0000"/>
        <rFont val="HGPｺﾞｼｯｸE"/>
        <family val="3"/>
        <charset val="128"/>
      </rPr>
      <t>を確認↓</t>
    </r>
    <rPh sb="1" eb="4">
      <t>シャカイジン</t>
    </rPh>
    <rPh sb="11" eb="13">
      <t>カクニン</t>
    </rPh>
    <phoneticPr fontId="1"/>
  </si>
  <si>
    <t>それぞれ選択</t>
    <rPh sb="4" eb="6">
      <t>センタク</t>
    </rPh>
    <phoneticPr fontId="1"/>
  </si>
  <si>
    <t>備考（段位・全日本社会人・全日本マスターズ出場回数記入）</t>
    <rPh sb="0" eb="2">
      <t>ビコウ</t>
    </rPh>
    <rPh sb="3" eb="5">
      <t>ダンイ</t>
    </rPh>
    <rPh sb="6" eb="12">
      <t>ゼンニホンシャカイジン</t>
    </rPh>
    <rPh sb="13" eb="16">
      <t>ゼンニホン</t>
    </rPh>
    <rPh sb="21" eb="25">
      <t>シュツジョウカイスウ</t>
    </rPh>
    <rPh sb="25" eb="27">
      <t>キニュウ</t>
    </rPh>
    <phoneticPr fontId="1"/>
  </si>
  <si>
    <t>段位(●段)／全日本社会人●回出場，全日本マスターズ●回出場</t>
    <rPh sb="0" eb="2">
      <t>ダンイ</t>
    </rPh>
    <rPh sb="4" eb="5">
      <t>ダン</t>
    </rPh>
    <rPh sb="7" eb="10">
      <t>ゼンニホン</t>
    </rPh>
    <rPh sb="10" eb="12">
      <t>シャカイ</t>
    </rPh>
    <rPh sb="12" eb="13">
      <t>ジン</t>
    </rPh>
    <rPh sb="14" eb="15">
      <t>カイ</t>
    </rPh>
    <rPh sb="15" eb="17">
      <t>シュツジョウ</t>
    </rPh>
    <rPh sb="18" eb="21">
      <t>ゼンニホン</t>
    </rPh>
    <rPh sb="27" eb="28">
      <t>カイ</t>
    </rPh>
    <rPh sb="28" eb="30">
      <t>シュツジョウ</t>
    </rPh>
    <phoneticPr fontId="1"/>
  </si>
  <si>
    <t>登録チーム名（ゼッケン名）</t>
    <rPh sb="0" eb="2">
      <t>トウロク</t>
    </rPh>
    <rPh sb="5" eb="6">
      <t>メイ</t>
    </rPh>
    <rPh sb="11" eb="12">
      <t>メイ</t>
    </rPh>
    <phoneticPr fontId="1"/>
  </si>
  <si>
    <t>２０２５年度　全日本マスターズ・全日本社会人　山梨県予選　参加申込</t>
    <rPh sb="4" eb="6">
      <t>ネンド</t>
    </rPh>
    <rPh sb="7" eb="10">
      <t>ゼンニホン</t>
    </rPh>
    <rPh sb="16" eb="19">
      <t>ゼンニホン</t>
    </rPh>
    <rPh sb="19" eb="21">
      <t>シャカイ</t>
    </rPh>
    <rPh sb="21" eb="22">
      <t>ジン</t>
    </rPh>
    <rPh sb="23" eb="25">
      <t>ヤマナシ</t>
    </rPh>
    <rPh sb="25" eb="26">
      <t>ケン</t>
    </rPh>
    <rPh sb="26" eb="28">
      <t>ヨセン</t>
    </rPh>
    <rPh sb="29" eb="31">
      <t>サンカ</t>
    </rPh>
    <rPh sb="31" eb="33">
      <t>モウシコミ</t>
    </rPh>
    <phoneticPr fontId="1"/>
  </si>
  <si>
    <r>
      <t>2025年5月23日(金)～</t>
    </r>
    <r>
      <rPr>
        <b/>
        <u/>
        <sz val="11"/>
        <color rgb="FFFF0000"/>
        <rFont val="HGPｺﾞｼｯｸE"/>
        <family val="3"/>
        <charset val="128"/>
      </rPr>
      <t>５月３０日(金)15:00</t>
    </r>
    <rPh sb="4" eb="5">
      <t>ネン</t>
    </rPh>
    <rPh sb="6" eb="7">
      <t>ガツ</t>
    </rPh>
    <rPh sb="9" eb="10">
      <t>ヒ</t>
    </rPh>
    <rPh sb="11" eb="12">
      <t>キン</t>
    </rPh>
    <rPh sb="15" eb="16">
      <t>ガツ</t>
    </rPh>
    <rPh sb="18" eb="19">
      <t>ヒ</t>
    </rPh>
    <rPh sb="20" eb="21">
      <t>キン</t>
    </rPh>
    <phoneticPr fontId="1"/>
  </si>
  <si>
    <t>2025年６月２９日(日)</t>
    <rPh sb="4" eb="5">
      <t>ネン</t>
    </rPh>
    <rPh sb="6" eb="7">
      <t>ガツ</t>
    </rPh>
    <rPh sb="9" eb="10">
      <t>ヒ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</si>
</sst>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b/>
      <sz val="12"/>
      <color theme="1"/>
      <name val="HGS創英角ｺﾞｼｯｸUB"/>
      <family val="3"/>
      <charset val="128"/>
    </font>
    <font>
      <sz val="8"/>
      <color theme="0" tint="-0.14999847407452621"/>
      <name val="ＭＳ Ｐゴシック"/>
      <family val="2"/>
      <charset val="128"/>
      <scheme val="minor"/>
    </font>
    <font>
      <sz val="9"/>
      <color theme="0" tint="-0.14999847407452621"/>
      <name val="ＭＳ Ｐゴシック"/>
      <family val="2"/>
      <charset val="128"/>
      <scheme val="minor"/>
    </font>
    <font>
      <sz val="9"/>
      <color theme="0" tint="-0.14999847407452621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2"/>
      <charset val="128"/>
      <scheme val="minor"/>
    </font>
    <font>
      <b/>
      <sz val="11"/>
      <color theme="1"/>
      <name val="HGS創英角ｺﾞｼｯｸUB"/>
      <family val="3"/>
      <charset val="128"/>
    </font>
    <font>
      <sz val="11"/>
      <color theme="0" tint="-0.499984740745262"/>
      <name val="ＭＳ Ｐゴシック"/>
      <family val="2"/>
      <charset val="128"/>
      <scheme val="minor"/>
    </font>
    <font>
      <b/>
      <sz val="9"/>
      <color rgb="FF0070C0"/>
      <name val="Meiryo UI"/>
      <family val="3"/>
      <charset val="128"/>
    </font>
    <font>
      <sz val="12"/>
      <color rgb="FF0070C0"/>
      <name val="ＭＳ Ｐゴシック"/>
      <family val="3"/>
      <charset val="128"/>
      <scheme val="minor"/>
    </font>
    <font>
      <sz val="11"/>
      <color rgb="FFFF0000"/>
      <name val="HGPｺﾞｼｯｸE"/>
      <family val="3"/>
      <charset val="128"/>
    </font>
    <font>
      <b/>
      <u/>
      <sz val="11"/>
      <color rgb="FFFF0000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HGPｺﾞｼｯｸE"/>
      <family val="3"/>
      <charset val="128"/>
    </font>
    <font>
      <sz val="11"/>
      <color theme="1"/>
      <name val="Meiryo UI"/>
      <family val="3"/>
      <charset val="128"/>
    </font>
    <font>
      <sz val="8"/>
      <color theme="0" tint="-0.499984740745262"/>
      <name val="ＭＳ Ｐゴシック"/>
      <family val="3"/>
      <charset val="128"/>
      <scheme val="minor"/>
    </font>
    <font>
      <b/>
      <sz val="8"/>
      <color theme="0" tint="-0.499984740745262"/>
      <name val="ＭＳ Ｐゴシック"/>
      <family val="3"/>
      <charset val="128"/>
      <scheme val="minor"/>
    </font>
    <font>
      <b/>
      <sz val="8"/>
      <color rgb="FFFFFF00"/>
      <name val="ＭＳ Ｐゴシック"/>
      <family val="3"/>
      <charset val="128"/>
      <scheme val="minor"/>
    </font>
    <font>
      <sz val="8"/>
      <color theme="0" tint="-0.14999847407452621"/>
      <name val="ＭＳ Ｐゴシック"/>
      <family val="3"/>
      <charset val="128"/>
      <scheme val="minor"/>
    </font>
    <font>
      <sz val="8"/>
      <color theme="1"/>
      <name val="HGSｺﾞｼｯｸE"/>
      <family val="3"/>
      <charset val="128"/>
    </font>
    <font>
      <sz val="8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8"/>
      <color rgb="FFFF0000"/>
      <name val="HGPｺﾞｼｯｸE"/>
      <family val="3"/>
      <charset val="128"/>
    </font>
    <font>
      <i/>
      <sz val="8"/>
      <color rgb="FF7030A0"/>
      <name val="HGPｺﾞｼｯｸE"/>
      <family val="3"/>
      <charset val="128"/>
    </font>
    <font>
      <sz val="8"/>
      <color rgb="FF0070C0"/>
      <name val="HGPｺﾞｼｯｸE"/>
      <family val="3"/>
      <charset val="128"/>
    </font>
    <font>
      <b/>
      <i/>
      <sz val="11"/>
      <color theme="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7" xfId="0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4" borderId="1" xfId="0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center" vertical="center"/>
    </xf>
    <xf numFmtId="0" fontId="3" fillId="0" borderId="0" xfId="2" applyFill="1" applyBorder="1" applyProtection="1">
      <alignment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12" fillId="0" borderId="0" xfId="0" applyFont="1" applyAlignment="1">
      <alignment horizontal="center" vertical="center"/>
    </xf>
    <xf numFmtId="5" fontId="1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5" fontId="5" fillId="3" borderId="1" xfId="0" applyNumberFormat="1" applyFont="1" applyFill="1" applyBorder="1" applyAlignment="1">
      <alignment horizontal="right" vertical="center" shrinkToFit="1"/>
    </xf>
    <xf numFmtId="0" fontId="20" fillId="0" borderId="0" xfId="0" applyFont="1">
      <alignment vertical="center"/>
    </xf>
    <xf numFmtId="0" fontId="21" fillId="3" borderId="14" xfId="0" applyFont="1" applyFill="1" applyBorder="1" applyAlignment="1">
      <alignment horizontal="left" vertical="center" shrinkToFit="1"/>
    </xf>
    <xf numFmtId="5" fontId="21" fillId="3" borderId="16" xfId="0" applyNumberFormat="1" applyFont="1" applyFill="1" applyBorder="1" applyAlignment="1">
      <alignment horizontal="left" vertical="center" shrinkToFit="1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4" borderId="1" xfId="0" applyFont="1" applyFill="1" applyBorder="1" applyAlignment="1" applyProtection="1">
      <alignment horizontal="left" vertical="center" shrinkToFit="1"/>
      <protection locked="0"/>
    </xf>
    <xf numFmtId="0" fontId="25" fillId="0" borderId="4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28" fillId="0" borderId="2" xfId="0" applyFont="1" applyBorder="1">
      <alignment vertical="center"/>
    </xf>
    <xf numFmtId="0" fontId="29" fillId="0" borderId="2" xfId="0" applyFont="1" applyBorder="1">
      <alignment vertical="center"/>
    </xf>
    <xf numFmtId="0" fontId="7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0" fillId="0" borderId="25" xfId="0" applyFont="1" applyBorder="1" applyAlignment="1">
      <alignment vertical="center" shrinkToFit="1"/>
    </xf>
    <xf numFmtId="49" fontId="33" fillId="0" borderId="0" xfId="0" applyNumberFormat="1" applyFont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5" fontId="33" fillId="0" borderId="0" xfId="0" applyNumberFormat="1" applyFont="1" applyAlignment="1">
      <alignment horizontal="left" vertical="center" shrinkToFit="1"/>
    </xf>
    <xf numFmtId="0" fontId="17" fillId="7" borderId="10" xfId="0" applyFont="1" applyFill="1" applyBorder="1" applyAlignment="1">
      <alignment horizontal="left" vertical="center"/>
    </xf>
    <xf numFmtId="0" fontId="18" fillId="7" borderId="4" xfId="0" applyFont="1" applyFill="1" applyBorder="1" applyAlignment="1">
      <alignment horizontal="left" vertical="center"/>
    </xf>
    <xf numFmtId="0" fontId="18" fillId="7" borderId="11" xfId="0" applyFont="1" applyFill="1" applyBorder="1" applyAlignment="1">
      <alignment horizontal="left" vertical="center"/>
    </xf>
    <xf numFmtId="0" fontId="18" fillId="7" borderId="7" xfId="0" applyFont="1" applyFill="1" applyBorder="1" applyAlignment="1">
      <alignment horizontal="left" vertical="center"/>
    </xf>
    <xf numFmtId="0" fontId="18" fillId="7" borderId="0" xfId="0" applyFont="1" applyFill="1" applyAlignment="1">
      <alignment horizontal="left" vertical="center"/>
    </xf>
    <xf numFmtId="0" fontId="18" fillId="7" borderId="12" xfId="0" applyFont="1" applyFill="1" applyBorder="1" applyAlignment="1">
      <alignment horizontal="left" vertical="center"/>
    </xf>
    <xf numFmtId="0" fontId="17" fillId="7" borderId="7" xfId="0" applyFont="1" applyFill="1" applyBorder="1" applyAlignment="1">
      <alignment horizontal="left" vertical="center"/>
    </xf>
    <xf numFmtId="0" fontId="23" fillId="7" borderId="8" xfId="0" applyFont="1" applyFill="1" applyBorder="1" applyAlignment="1">
      <alignment horizontal="left" vertical="center"/>
    </xf>
    <xf numFmtId="0" fontId="18" fillId="7" borderId="2" xfId="0" applyFont="1" applyFill="1" applyBorder="1" applyAlignment="1">
      <alignment horizontal="left" vertical="center"/>
    </xf>
    <xf numFmtId="0" fontId="18" fillId="7" borderId="9" xfId="0" applyFont="1" applyFill="1" applyBorder="1" applyAlignment="1">
      <alignment horizontal="left" vertical="center"/>
    </xf>
    <xf numFmtId="0" fontId="0" fillId="3" borderId="15" xfId="0" applyFill="1" applyBorder="1">
      <alignment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31" fillId="5" borderId="34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31" fillId="3" borderId="3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31" fillId="7" borderId="29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31" fillId="6" borderId="28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31" fillId="6" borderId="29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31" fillId="6" borderId="30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49" fontId="34" fillId="8" borderId="0" xfId="0" applyNumberFormat="1" applyFont="1" applyFill="1" applyAlignment="1">
      <alignment horizontal="left" vertical="center" shrinkToFit="1"/>
    </xf>
    <xf numFmtId="0" fontId="34" fillId="8" borderId="0" xfId="0" applyFont="1" applyFill="1" applyAlignment="1">
      <alignment horizontal="left" vertical="center" shrinkToFit="1"/>
    </xf>
    <xf numFmtId="5" fontId="34" fillId="8" borderId="0" xfId="0" applyNumberFormat="1" applyFont="1" applyFill="1" applyAlignment="1">
      <alignment horizontal="left" vertical="center" shrinkToFit="1"/>
    </xf>
    <xf numFmtId="0" fontId="35" fillId="8" borderId="0" xfId="0" applyFont="1" applyFill="1" applyAlignment="1">
      <alignment horizontal="left" vertical="center" shrinkToFit="1"/>
    </xf>
    <xf numFmtId="0" fontId="22" fillId="9" borderId="0" xfId="0" applyFont="1" applyFill="1">
      <alignment vertical="center"/>
    </xf>
    <xf numFmtId="0" fontId="38" fillId="3" borderId="1" xfId="0" applyFont="1" applyFill="1" applyBorder="1" applyAlignment="1">
      <alignment horizontal="center" vertical="center" shrinkToFit="1"/>
    </xf>
    <xf numFmtId="0" fontId="37" fillId="1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9" fillId="10" borderId="0" xfId="0" applyFont="1" applyFill="1" applyAlignment="1">
      <alignment horizontal="center" vertical="center" shrinkToFit="1"/>
    </xf>
    <xf numFmtId="0" fontId="36" fillId="0" borderId="39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5" fillId="2" borderId="39" xfId="0" applyFont="1" applyFill="1" applyBorder="1" applyAlignment="1" applyProtection="1">
      <alignment horizontal="center" vertical="center" shrinkToFit="1"/>
      <protection locked="0"/>
    </xf>
    <xf numFmtId="0" fontId="5" fillId="2" borderId="40" xfId="0" applyFont="1" applyFill="1" applyBorder="1" applyAlignment="1" applyProtection="1">
      <alignment horizontal="center" vertical="center" shrinkToFit="1"/>
      <protection locked="0"/>
    </xf>
    <xf numFmtId="0" fontId="3" fillId="0" borderId="11" xfId="2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right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vertical="center" shrinkToFit="1"/>
    </xf>
    <xf numFmtId="0" fontId="28" fillId="0" borderId="1" xfId="0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49" fontId="5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5" fillId="4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42" fillId="11" borderId="37" xfId="0" applyFont="1" applyFill="1" applyBorder="1" applyAlignment="1">
      <alignment horizontal="center" vertical="center" shrinkToFit="1"/>
    </xf>
    <xf numFmtId="0" fontId="42" fillId="11" borderId="38" xfId="0" applyFont="1" applyFill="1" applyBorder="1" applyAlignment="1">
      <alignment horizontal="center" vertical="center" shrinkToFit="1"/>
    </xf>
    <xf numFmtId="0" fontId="43" fillId="12" borderId="37" xfId="0" applyFont="1" applyFill="1" applyBorder="1" applyAlignment="1">
      <alignment horizontal="center" vertical="center" shrinkToFit="1"/>
    </xf>
    <xf numFmtId="0" fontId="43" fillId="12" borderId="31" xfId="0" applyFont="1" applyFill="1" applyBorder="1" applyAlignment="1">
      <alignment horizontal="center" vertical="center" shrinkToFit="1"/>
    </xf>
    <xf numFmtId="0" fontId="43" fillId="12" borderId="38" xfId="0" applyFont="1" applyFill="1" applyBorder="1" applyAlignment="1">
      <alignment horizontal="center" vertical="center" shrinkToFit="1"/>
    </xf>
    <xf numFmtId="0" fontId="19" fillId="6" borderId="5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5">
    <dxf>
      <font>
        <b/>
        <i val="0"/>
        <color rgb="FFFF000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FF"/>
      <color rgb="FFFFCCFF"/>
      <color rgb="FFCCFFFF"/>
      <color rgb="FFFFFF00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93870</xdr:colOff>
      <xdr:row>0</xdr:row>
      <xdr:rowOff>22087</xdr:rowOff>
    </xdr:from>
    <xdr:to>
      <xdr:col>12</xdr:col>
      <xdr:colOff>684696</xdr:colOff>
      <xdr:row>5</xdr:row>
      <xdr:rowOff>5522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143A4AB-D93D-4C10-A19E-7E8458DE7734}"/>
            </a:ext>
          </a:extLst>
        </xdr:cNvPr>
        <xdr:cNvSpPr/>
      </xdr:nvSpPr>
      <xdr:spPr>
        <a:xfrm>
          <a:off x="6880087" y="22087"/>
          <a:ext cx="2512392" cy="70126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atin typeface="+mj-ea"/>
              <a:ea typeface="+mj-ea"/>
            </a:rPr>
            <a:t>次の色付きのセルは必ず入力してください。正しく処理できません。</a:t>
          </a:r>
          <a:endParaRPr kumimoji="1" lang="en-US" altLang="ja-JP" sz="1000" b="1">
            <a:latin typeface="+mj-ea"/>
            <a:ea typeface="+mj-ea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82550</xdr:colOff>
      <xdr:row>14</xdr:row>
      <xdr:rowOff>69850</xdr:rowOff>
    </xdr:from>
    <xdr:to>
      <xdr:col>6</xdr:col>
      <xdr:colOff>431800</xdr:colOff>
      <xdr:row>18</xdr:row>
      <xdr:rowOff>19050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9372D28-F105-75A7-FE45-1BC67C723F16}"/>
            </a:ext>
          </a:extLst>
        </xdr:cNvPr>
        <xdr:cNvSpPr/>
      </xdr:nvSpPr>
      <xdr:spPr>
        <a:xfrm>
          <a:off x="3727450" y="1962150"/>
          <a:ext cx="1397000" cy="508000"/>
        </a:xfrm>
        <a:prstGeom prst="wedgeRectCallout">
          <a:avLst>
            <a:gd name="adj1" fmla="val -246317"/>
            <a:gd name="adj2" fmla="val 159899"/>
          </a:avLst>
        </a:prstGeom>
        <a:noFill/>
        <a:ln w="9525">
          <a:solidFill>
            <a:srgbClr val="FF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u="sng">
              <a:solidFill>
                <a:srgbClr val="FF00FF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マスターズ出場者は</a:t>
          </a:r>
          <a:endParaRPr kumimoji="1" lang="en-US" altLang="ja-JP" sz="1000" u="sng">
            <a:solidFill>
              <a:srgbClr val="FF00FF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000" u="sng">
              <a:solidFill>
                <a:srgbClr val="FF00FF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「Ｓ］を選択しない</a:t>
          </a:r>
          <a:r>
            <a:rPr kumimoji="1" lang="ja-JP" altLang="en-US" sz="1000">
              <a:solidFill>
                <a:srgbClr val="FF00FF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manashi.table.tenn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V80"/>
  <sheetViews>
    <sheetView showGridLines="0" tabSelected="1" zoomScaleNormal="100" zoomScaleSheetLayoutView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D9" sqref="D9:E9"/>
    </sheetView>
  </sheetViews>
  <sheetFormatPr defaultColWidth="0" defaultRowHeight="13" zeroHeight="1" x14ac:dyDescent="0.2"/>
  <cols>
    <col min="1" max="1" width="3.6328125" customWidth="1"/>
    <col min="2" max="2" width="4.6328125" customWidth="1"/>
    <col min="3" max="3" width="6.6328125" customWidth="1"/>
    <col min="4" max="5" width="18.6328125" customWidth="1"/>
    <col min="6" max="6" width="15" style="17" customWidth="1"/>
    <col min="7" max="7" width="8.90625" customWidth="1"/>
    <col min="8" max="8" width="27" customWidth="1"/>
    <col min="9" max="9" width="1.6328125" customWidth="1"/>
    <col min="10" max="12" width="8.6328125" customWidth="1"/>
    <col min="13" max="13" width="10" customWidth="1"/>
    <col min="14" max="16" width="2.6328125" customWidth="1"/>
    <col min="17" max="17" width="2.6328125" hidden="1" customWidth="1"/>
    <col min="18" max="18" width="8.6328125" hidden="1" customWidth="1"/>
    <col min="19" max="19" width="8.6328125" style="6" hidden="1" customWidth="1"/>
    <col min="20" max="22" width="8.6328125" hidden="1" customWidth="1"/>
    <col min="23" max="16384" width="8.90625" hidden="1"/>
  </cols>
  <sheetData>
    <row r="1" spans="1:19" s="41" customFormat="1" x14ac:dyDescent="0.2">
      <c r="A1" s="14" t="s">
        <v>9</v>
      </c>
      <c r="B1" s="19" t="s">
        <v>25</v>
      </c>
      <c r="C1" s="20" t="s">
        <v>2</v>
      </c>
      <c r="D1" s="14" t="s">
        <v>4</v>
      </c>
      <c r="E1" s="14" t="s">
        <v>3</v>
      </c>
      <c r="F1" s="14" t="s">
        <v>2</v>
      </c>
      <c r="G1" s="14" t="s">
        <v>5</v>
      </c>
      <c r="H1" s="14" t="s">
        <v>6</v>
      </c>
      <c r="I1" s="38"/>
      <c r="J1" s="56"/>
      <c r="K1" s="56"/>
      <c r="L1" s="57"/>
      <c r="M1" s="58"/>
      <c r="N1" s="56"/>
      <c r="O1" s="56"/>
      <c r="Q1" s="44"/>
      <c r="S1" s="45"/>
    </row>
    <row r="2" spans="1:19" ht="15" customHeight="1" x14ac:dyDescent="0.2">
      <c r="A2" s="122" t="s">
        <v>54</v>
      </c>
      <c r="B2" s="123"/>
      <c r="C2" s="123"/>
      <c r="D2" s="123"/>
      <c r="E2" s="123"/>
      <c r="F2" s="123"/>
      <c r="G2" s="123"/>
      <c r="H2" s="124"/>
      <c r="I2" s="6"/>
      <c r="R2" t="s">
        <v>25</v>
      </c>
      <c r="S2" s="6" t="s">
        <v>2</v>
      </c>
    </row>
    <row r="3" spans="1:19" ht="4" customHeight="1" x14ac:dyDescent="0.2">
      <c r="A3" s="7"/>
      <c r="B3" s="6"/>
      <c r="C3" s="6"/>
      <c r="D3" s="6"/>
      <c r="E3" s="6"/>
      <c r="G3" s="6"/>
      <c r="H3" s="6"/>
      <c r="I3" s="6"/>
      <c r="R3" s="53" t="s">
        <v>42</v>
      </c>
      <c r="S3" s="54" t="s">
        <v>42</v>
      </c>
    </row>
    <row r="4" spans="1:19" ht="12" customHeight="1" x14ac:dyDescent="0.2">
      <c r="A4" s="125" t="s">
        <v>12</v>
      </c>
      <c r="B4" s="126"/>
      <c r="C4" s="126"/>
      <c r="D4" s="48" t="s">
        <v>55</v>
      </c>
      <c r="E4" s="49"/>
      <c r="F4" s="21"/>
      <c r="G4" s="8" t="s">
        <v>7</v>
      </c>
      <c r="H4" s="104" t="s">
        <v>8</v>
      </c>
      <c r="I4" s="28"/>
      <c r="K4" s="29"/>
      <c r="L4" t="s">
        <v>14</v>
      </c>
      <c r="R4" t="s">
        <v>26</v>
      </c>
      <c r="S4" s="6" t="s">
        <v>29</v>
      </c>
    </row>
    <row r="5" spans="1:19" ht="12" customHeight="1" x14ac:dyDescent="0.2">
      <c r="A5" s="127" t="s">
        <v>0</v>
      </c>
      <c r="B5" s="128"/>
      <c r="C5" s="128"/>
      <c r="D5" s="50" t="s">
        <v>56</v>
      </c>
      <c r="E5" s="50"/>
      <c r="H5" s="9"/>
      <c r="K5" s="30"/>
      <c r="L5" t="s">
        <v>15</v>
      </c>
      <c r="R5" t="s">
        <v>27</v>
      </c>
      <c r="S5" s="6" t="s">
        <v>30</v>
      </c>
    </row>
    <row r="6" spans="1:19" ht="12" customHeight="1" x14ac:dyDescent="0.2">
      <c r="A6" s="129" t="s">
        <v>1</v>
      </c>
      <c r="B6" s="130"/>
      <c r="C6" s="130"/>
      <c r="D6" s="1" t="s">
        <v>13</v>
      </c>
      <c r="E6" s="1"/>
      <c r="F6" s="22"/>
      <c r="G6" s="1"/>
      <c r="H6" s="2"/>
      <c r="K6" s="31"/>
      <c r="L6" s="5" t="s">
        <v>11</v>
      </c>
      <c r="S6" s="6">
        <v>30</v>
      </c>
    </row>
    <row r="7" spans="1:19" ht="4" customHeight="1" thickBot="1" x14ac:dyDescent="0.25">
      <c r="S7" s="6">
        <v>40</v>
      </c>
    </row>
    <row r="8" spans="1:19" ht="11" customHeight="1" thickBot="1" x14ac:dyDescent="0.25">
      <c r="A8" s="131"/>
      <c r="B8" s="131"/>
      <c r="C8" s="131"/>
      <c r="D8" s="52" t="s">
        <v>10</v>
      </c>
      <c r="E8" s="51"/>
      <c r="J8" s="55" t="s">
        <v>16</v>
      </c>
      <c r="K8" s="107" t="s">
        <v>36</v>
      </c>
      <c r="L8" s="108"/>
      <c r="S8" s="6">
        <v>50</v>
      </c>
    </row>
    <row r="9" spans="1:19" ht="11" customHeight="1" thickBot="1" x14ac:dyDescent="0.25">
      <c r="A9" s="109" t="s">
        <v>46</v>
      </c>
      <c r="B9" s="109"/>
      <c r="C9" s="110"/>
      <c r="D9" s="111"/>
      <c r="E9" s="112"/>
      <c r="F9" s="23"/>
      <c r="G9" s="15" t="s">
        <v>16</v>
      </c>
      <c r="H9" s="42">
        <f>SUM(K10:L20)</f>
        <v>0</v>
      </c>
      <c r="I9" s="25"/>
      <c r="J9" s="69"/>
      <c r="K9" s="70" t="s">
        <v>26</v>
      </c>
      <c r="L9" s="71" t="s">
        <v>27</v>
      </c>
      <c r="M9" s="32"/>
      <c r="S9" s="6" t="s">
        <v>28</v>
      </c>
    </row>
    <row r="10" spans="1:19" ht="11" customHeight="1" x14ac:dyDescent="0.2">
      <c r="A10" s="109" t="s">
        <v>45</v>
      </c>
      <c r="B10" s="109"/>
      <c r="C10" s="110"/>
      <c r="D10" s="111"/>
      <c r="E10" s="112"/>
      <c r="F10" s="12"/>
      <c r="G10" s="16" t="s">
        <v>17</v>
      </c>
      <c r="H10" s="43">
        <f>SUM(G24:G73)</f>
        <v>0</v>
      </c>
      <c r="I10" s="33"/>
      <c r="J10" s="72" t="s">
        <v>29</v>
      </c>
      <c r="K10" s="73">
        <f>COUNTIF($F$24:$F$73,"社会人・"&amp;$K$9&amp;J10)</f>
        <v>0</v>
      </c>
      <c r="L10" s="74">
        <f>COUNTIF($F$24:$F$73,"社会人・"&amp;$L$9&amp;J10)</f>
        <v>0</v>
      </c>
      <c r="M10" s="117" t="s">
        <v>47</v>
      </c>
      <c r="P10" s="27"/>
      <c r="S10" s="6" t="s">
        <v>31</v>
      </c>
    </row>
    <row r="11" spans="1:19" ht="11" customHeight="1" thickBot="1" x14ac:dyDescent="0.25">
      <c r="A11" s="109" t="s">
        <v>44</v>
      </c>
      <c r="B11" s="109"/>
      <c r="C11" s="110"/>
      <c r="D11" s="113"/>
      <c r="E11" s="114"/>
      <c r="F11" s="13"/>
      <c r="G11" s="115" t="s">
        <v>41</v>
      </c>
      <c r="H11" s="116"/>
      <c r="I11" s="34"/>
      <c r="J11" s="75" t="s">
        <v>30</v>
      </c>
      <c r="K11" s="76">
        <f>COUNTIF($F$24:$F$73,"社会人・"&amp;$K$9&amp;J11)</f>
        <v>0</v>
      </c>
      <c r="L11" s="77">
        <f>COUNTIF($F$24:$F$73,"社会人・"&amp;$L$9&amp;J11)</f>
        <v>0</v>
      </c>
      <c r="M11" s="118"/>
      <c r="P11" s="27"/>
      <c r="S11" s="6" t="s">
        <v>32</v>
      </c>
    </row>
    <row r="12" spans="1:19" ht="11" customHeight="1" x14ac:dyDescent="0.2">
      <c r="A12" s="3"/>
      <c r="D12" s="4"/>
      <c r="E12" s="4"/>
      <c r="F12" s="24"/>
      <c r="G12" s="4"/>
      <c r="H12" s="4"/>
      <c r="I12" s="4"/>
      <c r="J12" s="81">
        <v>30</v>
      </c>
      <c r="K12" s="82">
        <f>COUNTIF($F$24:$F$73,"マスターズ・"&amp;$K$9&amp;J12)</f>
        <v>0</v>
      </c>
      <c r="L12" s="83">
        <f t="shared" ref="L12:L20" si="0">COUNTIF($F$24:$F$73,"マスターズ・"&amp;$L$9&amp;J12)</f>
        <v>0</v>
      </c>
      <c r="M12" s="119" t="s">
        <v>48</v>
      </c>
      <c r="P12" s="27"/>
      <c r="S12" s="6" t="s">
        <v>33</v>
      </c>
    </row>
    <row r="13" spans="1:19" s="17" customFormat="1" ht="11" customHeight="1" x14ac:dyDescent="0.2">
      <c r="A13" s="59" t="s">
        <v>18</v>
      </c>
      <c r="B13" s="60"/>
      <c r="C13" s="60"/>
      <c r="D13" s="60"/>
      <c r="E13" s="60"/>
      <c r="F13" s="60"/>
      <c r="G13" s="60"/>
      <c r="H13" s="61"/>
      <c r="I13" s="35"/>
      <c r="J13" s="78">
        <v>40</v>
      </c>
      <c r="K13" s="79">
        <f>COUNTIF($F$24:$F$73,"マスターズ・"&amp;$K$9&amp;J13)</f>
        <v>0</v>
      </c>
      <c r="L13" s="80">
        <f t="shared" si="0"/>
        <v>0</v>
      </c>
      <c r="M13" s="120"/>
      <c r="P13" s="27"/>
      <c r="S13" s="6" t="s">
        <v>34</v>
      </c>
    </row>
    <row r="14" spans="1:19" s="17" customFormat="1" ht="11" customHeight="1" x14ac:dyDescent="0.2">
      <c r="A14" s="62" t="s">
        <v>43</v>
      </c>
      <c r="B14" s="63"/>
      <c r="C14" s="63"/>
      <c r="D14" s="63"/>
      <c r="E14" s="63"/>
      <c r="F14" s="63"/>
      <c r="G14" s="63"/>
      <c r="H14" s="64"/>
      <c r="I14" s="35"/>
      <c r="J14" s="84">
        <v>50</v>
      </c>
      <c r="K14" s="85">
        <f t="shared" ref="K14" si="1">COUNTIF($F$24:$F$73,"マスターズ・"&amp;$K$9&amp;J14)</f>
        <v>0</v>
      </c>
      <c r="L14" s="86">
        <f t="shared" si="0"/>
        <v>0</v>
      </c>
      <c r="M14" s="120"/>
      <c r="P14" s="27"/>
      <c r="S14" s="6" t="s">
        <v>35</v>
      </c>
    </row>
    <row r="15" spans="1:19" s="17" customFormat="1" ht="11" customHeight="1" x14ac:dyDescent="0.2">
      <c r="A15" s="62" t="s">
        <v>19</v>
      </c>
      <c r="B15" s="63"/>
      <c r="C15" s="63"/>
      <c r="D15" s="63"/>
      <c r="E15" s="63"/>
      <c r="F15" s="63"/>
      <c r="G15" s="63"/>
      <c r="H15" s="64"/>
      <c r="I15" s="35"/>
      <c r="J15" s="78" t="s">
        <v>28</v>
      </c>
      <c r="K15" s="79">
        <f t="shared" ref="K15" si="2">COUNTIF($F$24:$F$73,"マスターズ・"&amp;$K$9&amp;J15)</f>
        <v>0</v>
      </c>
      <c r="L15" s="80">
        <f t="shared" si="0"/>
        <v>0</v>
      </c>
      <c r="M15" s="120"/>
      <c r="P15" s="27"/>
      <c r="S15" s="6"/>
    </row>
    <row r="16" spans="1:19" s="17" customFormat="1" ht="11" customHeight="1" x14ac:dyDescent="0.2">
      <c r="A16" s="62"/>
      <c r="B16" s="63" t="s">
        <v>24</v>
      </c>
      <c r="C16" s="63"/>
      <c r="D16" s="63"/>
      <c r="E16" s="63"/>
      <c r="F16" s="63"/>
      <c r="G16" s="63"/>
      <c r="H16" s="64" t="s">
        <v>39</v>
      </c>
      <c r="I16" s="35"/>
      <c r="J16" s="84" t="s">
        <v>31</v>
      </c>
      <c r="K16" s="85">
        <f t="shared" ref="K16" si="3">COUNTIF($F$24:$F$73,"マスターズ・"&amp;$K$9&amp;J16)</f>
        <v>0</v>
      </c>
      <c r="L16" s="86">
        <f t="shared" si="0"/>
        <v>0</v>
      </c>
      <c r="M16" s="120"/>
      <c r="P16" s="27"/>
      <c r="S16" s="6"/>
    </row>
    <row r="17" spans="1:19" s="17" customFormat="1" ht="11" customHeight="1" x14ac:dyDescent="0.2">
      <c r="A17" s="62"/>
      <c r="B17" s="63" t="s">
        <v>37</v>
      </c>
      <c r="C17" s="63"/>
      <c r="D17" s="63"/>
      <c r="E17" s="63"/>
      <c r="F17" s="63"/>
      <c r="G17" s="63"/>
      <c r="H17" s="64" t="s">
        <v>38</v>
      </c>
      <c r="I17" s="35"/>
      <c r="J17" s="78" t="s">
        <v>32</v>
      </c>
      <c r="K17" s="79">
        <f t="shared" ref="K17" si="4">COUNTIF($F$24:$F$73,"マスターズ・"&amp;$K$9&amp;J17)</f>
        <v>0</v>
      </c>
      <c r="L17" s="80">
        <f t="shared" si="0"/>
        <v>0</v>
      </c>
      <c r="M17" s="120"/>
      <c r="P17" s="27"/>
      <c r="S17" s="6"/>
    </row>
    <row r="18" spans="1:19" s="17" customFormat="1" ht="11" customHeight="1" x14ac:dyDescent="0.2">
      <c r="A18" s="62" t="s">
        <v>20</v>
      </c>
      <c r="B18" s="63"/>
      <c r="C18" s="63"/>
      <c r="D18" s="63"/>
      <c r="E18" s="63"/>
      <c r="F18" s="63"/>
      <c r="G18" s="63"/>
      <c r="H18" s="64"/>
      <c r="I18" s="35"/>
      <c r="J18" s="84" t="s">
        <v>33</v>
      </c>
      <c r="K18" s="85">
        <f t="shared" ref="K18" si="5">COUNTIF($F$24:$F$73,"マスターズ・"&amp;$K$9&amp;J18)</f>
        <v>0</v>
      </c>
      <c r="L18" s="86">
        <f t="shared" si="0"/>
        <v>0</v>
      </c>
      <c r="M18" s="120"/>
      <c r="P18" s="27"/>
      <c r="S18" s="6"/>
    </row>
    <row r="19" spans="1:19" s="17" customFormat="1" ht="11" customHeight="1" x14ac:dyDescent="0.2">
      <c r="A19" s="62"/>
      <c r="B19" s="63" t="s">
        <v>21</v>
      </c>
      <c r="C19" s="63"/>
      <c r="D19" s="63"/>
      <c r="E19" s="63"/>
      <c r="F19" s="63"/>
      <c r="G19" s="63"/>
      <c r="H19" s="64" t="s">
        <v>22</v>
      </c>
      <c r="I19" s="35"/>
      <c r="J19" s="78" t="s">
        <v>34</v>
      </c>
      <c r="K19" s="79">
        <f t="shared" ref="K19" si="6">COUNTIF($F$24:$F$73,"マスターズ・"&amp;$K$9&amp;J19)</f>
        <v>0</v>
      </c>
      <c r="L19" s="80">
        <f t="shared" si="0"/>
        <v>0</v>
      </c>
      <c r="M19" s="120"/>
      <c r="P19" s="27"/>
      <c r="S19" s="6"/>
    </row>
    <row r="20" spans="1:19" s="17" customFormat="1" ht="11" customHeight="1" thickBot="1" x14ac:dyDescent="0.25">
      <c r="A20" s="65" t="s">
        <v>23</v>
      </c>
      <c r="B20" s="63"/>
      <c r="C20" s="63"/>
      <c r="D20" s="63"/>
      <c r="E20" s="63"/>
      <c r="F20" s="63"/>
      <c r="G20" s="63"/>
      <c r="H20" s="64"/>
      <c r="I20" s="35"/>
      <c r="J20" s="87" t="s">
        <v>35</v>
      </c>
      <c r="K20" s="88">
        <f t="shared" ref="K20" si="7">COUNTIF($F$24:$F$73,"マスターズ・"&amp;$K$9&amp;J20)</f>
        <v>0</v>
      </c>
      <c r="L20" s="89">
        <f t="shared" si="0"/>
        <v>0</v>
      </c>
      <c r="M20" s="121"/>
      <c r="S20" s="6"/>
    </row>
    <row r="21" spans="1:19" s="17" customFormat="1" ht="11" customHeight="1" x14ac:dyDescent="0.2">
      <c r="A21" s="66" t="s">
        <v>40</v>
      </c>
      <c r="B21" s="67"/>
      <c r="C21" s="67"/>
      <c r="D21" s="67"/>
      <c r="E21" s="67"/>
      <c r="F21" s="67"/>
      <c r="G21" s="67"/>
      <c r="H21" s="68"/>
      <c r="I21" s="35"/>
      <c r="S21" s="6"/>
    </row>
    <row r="22" spans="1:19" ht="10" customHeight="1" x14ac:dyDescent="0.2">
      <c r="A22" s="106" t="s">
        <v>50</v>
      </c>
      <c r="B22" s="106"/>
      <c r="C22" s="106"/>
      <c r="D22" s="5"/>
      <c r="E22" s="10"/>
      <c r="F22" s="99" t="s">
        <v>49</v>
      </c>
      <c r="G22" s="98"/>
      <c r="N22" s="36"/>
      <c r="O22" s="37"/>
    </row>
    <row r="23" spans="1:19" s="41" customFormat="1" x14ac:dyDescent="0.2">
      <c r="A23" s="11" t="s">
        <v>9</v>
      </c>
      <c r="B23" s="100" t="s">
        <v>25</v>
      </c>
      <c r="C23" s="101" t="s">
        <v>2</v>
      </c>
      <c r="D23" s="14" t="s">
        <v>53</v>
      </c>
      <c r="E23" s="14" t="s">
        <v>3</v>
      </c>
      <c r="F23" s="97" t="s">
        <v>2</v>
      </c>
      <c r="G23" s="14" t="s">
        <v>5</v>
      </c>
      <c r="H23" s="105" t="s">
        <v>51</v>
      </c>
      <c r="I23" s="38"/>
      <c r="J23" s="91">
        <f>D10</f>
        <v>0</v>
      </c>
      <c r="K23" s="91">
        <f>D9</f>
        <v>0</v>
      </c>
      <c r="L23" s="92">
        <f>H9</f>
        <v>0</v>
      </c>
      <c r="M23" s="93">
        <f>H10</f>
        <v>0</v>
      </c>
      <c r="N23" s="92">
        <f>D11</f>
        <v>0</v>
      </c>
      <c r="O23" s="56"/>
      <c r="Q23" s="44"/>
      <c r="S23" s="45"/>
    </row>
    <row r="24" spans="1:19" s="44" customFormat="1" ht="26" customHeight="1" x14ac:dyDescent="0.2">
      <c r="A24" s="18">
        <v>1</v>
      </c>
      <c r="B24" s="102"/>
      <c r="C24" s="103"/>
      <c r="D24" s="26"/>
      <c r="E24" s="26"/>
      <c r="F24" s="96" t="str">
        <f>IF(OR(B24="▼選択",C24="▼選択"),"",R24&amp;"・"&amp;B24&amp;C24)</f>
        <v>・</v>
      </c>
      <c r="G24" s="40" t="str">
        <f>IF(OR(B24="",C24="",B24="▼選択",C24="▼選択"),"",IF(C24="D",2000,1500))</f>
        <v/>
      </c>
      <c r="H24" s="47" t="s">
        <v>52</v>
      </c>
      <c r="I24" s="39"/>
      <c r="J24" s="94" t="str">
        <f t="shared" ref="J24:J55" si="8">F24</f>
        <v>・</v>
      </c>
      <c r="K24" s="94">
        <f t="shared" ref="K24:K55" si="9">D24</f>
        <v>0</v>
      </c>
      <c r="L24" s="94">
        <f t="shared" ref="L24:L55" si="10">E24</f>
        <v>0</v>
      </c>
      <c r="M24" s="94" t="str">
        <f>H24</f>
        <v>段位(●段)／全日本社会人●回出場，全日本マスターズ●回出場</v>
      </c>
      <c r="N24" s="90"/>
      <c r="O24" s="90"/>
      <c r="R24" s="95" t="str">
        <f>IF(C24="","",IF(OR(C24="S",C24="D"),"社会人","マスターズ"))</f>
        <v/>
      </c>
      <c r="S24" s="46"/>
    </row>
    <row r="25" spans="1:19" s="44" customFormat="1" ht="26" customHeight="1" x14ac:dyDescent="0.2">
      <c r="A25" s="18">
        <v>2</v>
      </c>
      <c r="B25" s="102"/>
      <c r="C25" s="103"/>
      <c r="D25" s="26"/>
      <c r="E25" s="26"/>
      <c r="F25" s="96" t="str">
        <f t="shared" ref="F25:F73" si="11">IF(OR(B25="▼選択",C25="▼選択"),"",R25&amp;"・"&amp;B25&amp;C25)</f>
        <v>・</v>
      </c>
      <c r="G25" s="40" t="str">
        <f t="shared" ref="G25:G73" si="12">IF(OR(B25="",C25="",B25="▼選択",C25="▼選択"),"",IF(C25="D",2000,1500))</f>
        <v/>
      </c>
      <c r="H25" s="47" t="s">
        <v>52</v>
      </c>
      <c r="I25" s="39"/>
      <c r="J25" s="94" t="str">
        <f t="shared" si="8"/>
        <v>・</v>
      </c>
      <c r="K25" s="94">
        <f t="shared" si="9"/>
        <v>0</v>
      </c>
      <c r="L25" s="94">
        <f t="shared" si="10"/>
        <v>0</v>
      </c>
      <c r="M25" s="94" t="str">
        <f t="shared" ref="M25:M73" si="13">H25</f>
        <v>段位(●段)／全日本社会人●回出場，全日本マスターズ●回出場</v>
      </c>
      <c r="N25" s="90"/>
      <c r="O25" s="90"/>
      <c r="R25" s="95" t="str">
        <f t="shared" ref="R25:R73" si="14">IF(C25="","",IF(OR(C25="S",C25="D"),"社会人","マスターズ"))</f>
        <v/>
      </c>
      <c r="S25" s="46"/>
    </row>
    <row r="26" spans="1:19" s="44" customFormat="1" ht="26" customHeight="1" x14ac:dyDescent="0.2">
      <c r="A26" s="18">
        <v>3</v>
      </c>
      <c r="B26" s="102"/>
      <c r="C26" s="103"/>
      <c r="D26" s="26"/>
      <c r="E26" s="26"/>
      <c r="F26" s="96" t="str">
        <f t="shared" si="11"/>
        <v>・</v>
      </c>
      <c r="G26" s="40" t="str">
        <f t="shared" si="12"/>
        <v/>
      </c>
      <c r="H26" s="47" t="s">
        <v>52</v>
      </c>
      <c r="I26" s="39"/>
      <c r="J26" s="94" t="str">
        <f t="shared" si="8"/>
        <v>・</v>
      </c>
      <c r="K26" s="94">
        <f t="shared" si="9"/>
        <v>0</v>
      </c>
      <c r="L26" s="94">
        <f t="shared" si="10"/>
        <v>0</v>
      </c>
      <c r="M26" s="94" t="str">
        <f t="shared" si="13"/>
        <v>段位(●段)／全日本社会人●回出場，全日本マスターズ●回出場</v>
      </c>
      <c r="N26" s="90"/>
      <c r="O26" s="90"/>
      <c r="R26" s="95" t="str">
        <f t="shared" si="14"/>
        <v/>
      </c>
      <c r="S26" s="46"/>
    </row>
    <row r="27" spans="1:19" s="44" customFormat="1" ht="26" customHeight="1" x14ac:dyDescent="0.2">
      <c r="A27" s="18">
        <v>4</v>
      </c>
      <c r="B27" s="102"/>
      <c r="C27" s="103"/>
      <c r="D27" s="26"/>
      <c r="E27" s="26"/>
      <c r="F27" s="96" t="str">
        <f t="shared" si="11"/>
        <v>・</v>
      </c>
      <c r="G27" s="40" t="str">
        <f t="shared" si="12"/>
        <v/>
      </c>
      <c r="H27" s="47" t="s">
        <v>52</v>
      </c>
      <c r="I27" s="39"/>
      <c r="J27" s="94" t="str">
        <f t="shared" si="8"/>
        <v>・</v>
      </c>
      <c r="K27" s="94">
        <f t="shared" si="9"/>
        <v>0</v>
      </c>
      <c r="L27" s="94">
        <f t="shared" si="10"/>
        <v>0</v>
      </c>
      <c r="M27" s="94" t="str">
        <f t="shared" si="13"/>
        <v>段位(●段)／全日本社会人●回出場，全日本マスターズ●回出場</v>
      </c>
      <c r="N27" s="90"/>
      <c r="O27" s="90"/>
      <c r="R27" s="95" t="str">
        <f t="shared" si="14"/>
        <v/>
      </c>
      <c r="S27" s="46"/>
    </row>
    <row r="28" spans="1:19" s="44" customFormat="1" ht="26" customHeight="1" x14ac:dyDescent="0.2">
      <c r="A28" s="18">
        <v>5</v>
      </c>
      <c r="B28" s="102"/>
      <c r="C28" s="103"/>
      <c r="D28" s="26"/>
      <c r="E28" s="26"/>
      <c r="F28" s="96" t="str">
        <f t="shared" si="11"/>
        <v>・</v>
      </c>
      <c r="G28" s="40" t="str">
        <f t="shared" si="12"/>
        <v/>
      </c>
      <c r="H28" s="47" t="s">
        <v>52</v>
      </c>
      <c r="I28" s="39"/>
      <c r="J28" s="94" t="str">
        <f t="shared" si="8"/>
        <v>・</v>
      </c>
      <c r="K28" s="94">
        <f t="shared" si="9"/>
        <v>0</v>
      </c>
      <c r="L28" s="94">
        <f t="shared" si="10"/>
        <v>0</v>
      </c>
      <c r="M28" s="94" t="str">
        <f t="shared" si="13"/>
        <v>段位(●段)／全日本社会人●回出場，全日本マスターズ●回出場</v>
      </c>
      <c r="N28" s="90"/>
      <c r="O28" s="90"/>
      <c r="R28" s="95" t="str">
        <f t="shared" si="14"/>
        <v/>
      </c>
      <c r="S28" s="46"/>
    </row>
    <row r="29" spans="1:19" s="44" customFormat="1" ht="26" customHeight="1" x14ac:dyDescent="0.2">
      <c r="A29" s="18">
        <v>6</v>
      </c>
      <c r="B29" s="102"/>
      <c r="C29" s="103"/>
      <c r="D29" s="26"/>
      <c r="E29" s="26"/>
      <c r="F29" s="96" t="str">
        <f t="shared" si="11"/>
        <v>・</v>
      </c>
      <c r="G29" s="40" t="str">
        <f t="shared" si="12"/>
        <v/>
      </c>
      <c r="H29" s="47" t="s">
        <v>52</v>
      </c>
      <c r="I29" s="39"/>
      <c r="J29" s="94" t="str">
        <f t="shared" si="8"/>
        <v>・</v>
      </c>
      <c r="K29" s="94">
        <f t="shared" si="9"/>
        <v>0</v>
      </c>
      <c r="L29" s="94">
        <f t="shared" si="10"/>
        <v>0</v>
      </c>
      <c r="M29" s="94" t="str">
        <f t="shared" si="13"/>
        <v>段位(●段)／全日本社会人●回出場，全日本マスターズ●回出場</v>
      </c>
      <c r="N29" s="90"/>
      <c r="O29" s="90"/>
      <c r="R29" s="95" t="str">
        <f t="shared" si="14"/>
        <v/>
      </c>
      <c r="S29" s="46"/>
    </row>
    <row r="30" spans="1:19" s="44" customFormat="1" ht="26" customHeight="1" x14ac:dyDescent="0.2">
      <c r="A30" s="18">
        <v>7</v>
      </c>
      <c r="B30" s="102"/>
      <c r="C30" s="103"/>
      <c r="D30" s="26"/>
      <c r="E30" s="26"/>
      <c r="F30" s="96" t="str">
        <f t="shared" si="11"/>
        <v>・</v>
      </c>
      <c r="G30" s="40" t="str">
        <f t="shared" si="12"/>
        <v/>
      </c>
      <c r="H30" s="47" t="s">
        <v>52</v>
      </c>
      <c r="I30" s="39"/>
      <c r="J30" s="94" t="str">
        <f t="shared" si="8"/>
        <v>・</v>
      </c>
      <c r="K30" s="94">
        <f t="shared" si="9"/>
        <v>0</v>
      </c>
      <c r="L30" s="94">
        <f t="shared" si="10"/>
        <v>0</v>
      </c>
      <c r="M30" s="94" t="str">
        <f t="shared" si="13"/>
        <v>段位(●段)／全日本社会人●回出場，全日本マスターズ●回出場</v>
      </c>
      <c r="N30" s="90"/>
      <c r="O30" s="90"/>
      <c r="R30" s="95" t="str">
        <f t="shared" si="14"/>
        <v/>
      </c>
      <c r="S30" s="46"/>
    </row>
    <row r="31" spans="1:19" s="44" customFormat="1" ht="26" customHeight="1" x14ac:dyDescent="0.2">
      <c r="A31" s="18">
        <v>8</v>
      </c>
      <c r="B31" s="102"/>
      <c r="C31" s="103"/>
      <c r="D31" s="26"/>
      <c r="E31" s="26"/>
      <c r="F31" s="96" t="str">
        <f t="shared" si="11"/>
        <v>・</v>
      </c>
      <c r="G31" s="40" t="str">
        <f t="shared" si="12"/>
        <v/>
      </c>
      <c r="H31" s="47" t="s">
        <v>52</v>
      </c>
      <c r="I31" s="39"/>
      <c r="J31" s="94" t="str">
        <f t="shared" si="8"/>
        <v>・</v>
      </c>
      <c r="K31" s="94">
        <f t="shared" si="9"/>
        <v>0</v>
      </c>
      <c r="L31" s="94">
        <f t="shared" si="10"/>
        <v>0</v>
      </c>
      <c r="M31" s="94" t="str">
        <f t="shared" si="13"/>
        <v>段位(●段)／全日本社会人●回出場，全日本マスターズ●回出場</v>
      </c>
      <c r="N31" s="90"/>
      <c r="O31" s="90"/>
      <c r="R31" s="95" t="str">
        <f t="shared" si="14"/>
        <v/>
      </c>
      <c r="S31" s="46"/>
    </row>
    <row r="32" spans="1:19" s="44" customFormat="1" ht="26" customHeight="1" x14ac:dyDescent="0.2">
      <c r="A32" s="18">
        <v>9</v>
      </c>
      <c r="B32" s="102"/>
      <c r="C32" s="103"/>
      <c r="D32" s="26"/>
      <c r="E32" s="26"/>
      <c r="F32" s="96" t="str">
        <f t="shared" si="11"/>
        <v>・</v>
      </c>
      <c r="G32" s="40" t="str">
        <f t="shared" si="12"/>
        <v/>
      </c>
      <c r="H32" s="47" t="s">
        <v>52</v>
      </c>
      <c r="I32" s="39"/>
      <c r="J32" s="94" t="str">
        <f t="shared" si="8"/>
        <v>・</v>
      </c>
      <c r="K32" s="94">
        <f t="shared" si="9"/>
        <v>0</v>
      </c>
      <c r="L32" s="94">
        <f t="shared" si="10"/>
        <v>0</v>
      </c>
      <c r="M32" s="94" t="str">
        <f t="shared" si="13"/>
        <v>段位(●段)／全日本社会人●回出場，全日本マスターズ●回出場</v>
      </c>
      <c r="N32" s="90"/>
      <c r="O32" s="90"/>
      <c r="R32" s="95" t="str">
        <f t="shared" si="14"/>
        <v/>
      </c>
      <c r="S32" s="46"/>
    </row>
    <row r="33" spans="1:19" s="44" customFormat="1" ht="26" customHeight="1" x14ac:dyDescent="0.2">
      <c r="A33" s="18">
        <v>10</v>
      </c>
      <c r="B33" s="102"/>
      <c r="C33" s="103"/>
      <c r="D33" s="26"/>
      <c r="E33" s="26"/>
      <c r="F33" s="96" t="str">
        <f t="shared" si="11"/>
        <v>・</v>
      </c>
      <c r="G33" s="40" t="str">
        <f t="shared" si="12"/>
        <v/>
      </c>
      <c r="H33" s="47" t="s">
        <v>52</v>
      </c>
      <c r="I33" s="39"/>
      <c r="J33" s="94" t="str">
        <f t="shared" si="8"/>
        <v>・</v>
      </c>
      <c r="K33" s="94">
        <f t="shared" si="9"/>
        <v>0</v>
      </c>
      <c r="L33" s="94">
        <f t="shared" si="10"/>
        <v>0</v>
      </c>
      <c r="M33" s="94" t="str">
        <f t="shared" si="13"/>
        <v>段位(●段)／全日本社会人●回出場，全日本マスターズ●回出場</v>
      </c>
      <c r="N33" s="90"/>
      <c r="O33" s="90"/>
      <c r="R33" s="95" t="str">
        <f t="shared" si="14"/>
        <v/>
      </c>
      <c r="S33" s="46"/>
    </row>
    <row r="34" spans="1:19" s="44" customFormat="1" ht="26" customHeight="1" x14ac:dyDescent="0.2">
      <c r="A34" s="18">
        <v>11</v>
      </c>
      <c r="B34" s="102"/>
      <c r="C34" s="103"/>
      <c r="D34" s="26"/>
      <c r="E34" s="26"/>
      <c r="F34" s="96" t="str">
        <f t="shared" si="11"/>
        <v>・</v>
      </c>
      <c r="G34" s="40" t="str">
        <f t="shared" si="12"/>
        <v/>
      </c>
      <c r="H34" s="47" t="s">
        <v>52</v>
      </c>
      <c r="I34" s="39"/>
      <c r="J34" s="94" t="str">
        <f t="shared" si="8"/>
        <v>・</v>
      </c>
      <c r="K34" s="94">
        <f t="shared" si="9"/>
        <v>0</v>
      </c>
      <c r="L34" s="94">
        <f t="shared" si="10"/>
        <v>0</v>
      </c>
      <c r="M34" s="94" t="str">
        <f t="shared" si="13"/>
        <v>段位(●段)／全日本社会人●回出場，全日本マスターズ●回出場</v>
      </c>
      <c r="N34" s="90"/>
      <c r="O34" s="90"/>
      <c r="R34" s="95" t="str">
        <f t="shared" si="14"/>
        <v/>
      </c>
      <c r="S34" s="46"/>
    </row>
    <row r="35" spans="1:19" s="44" customFormat="1" ht="26" customHeight="1" x14ac:dyDescent="0.2">
      <c r="A35" s="18">
        <v>12</v>
      </c>
      <c r="B35" s="102"/>
      <c r="C35" s="103"/>
      <c r="D35" s="26"/>
      <c r="E35" s="26"/>
      <c r="F35" s="96" t="str">
        <f t="shared" si="11"/>
        <v>・</v>
      </c>
      <c r="G35" s="40" t="str">
        <f t="shared" si="12"/>
        <v/>
      </c>
      <c r="H35" s="47" t="s">
        <v>52</v>
      </c>
      <c r="I35" s="39"/>
      <c r="J35" s="94" t="str">
        <f t="shared" si="8"/>
        <v>・</v>
      </c>
      <c r="K35" s="94">
        <f t="shared" si="9"/>
        <v>0</v>
      </c>
      <c r="L35" s="94">
        <f t="shared" si="10"/>
        <v>0</v>
      </c>
      <c r="M35" s="94" t="str">
        <f t="shared" si="13"/>
        <v>段位(●段)／全日本社会人●回出場，全日本マスターズ●回出場</v>
      </c>
      <c r="N35" s="90"/>
      <c r="O35" s="90"/>
      <c r="R35" s="95" t="str">
        <f t="shared" si="14"/>
        <v/>
      </c>
      <c r="S35" s="46"/>
    </row>
    <row r="36" spans="1:19" s="44" customFormat="1" ht="26" customHeight="1" x14ac:dyDescent="0.2">
      <c r="A36" s="18">
        <v>13</v>
      </c>
      <c r="B36" s="102"/>
      <c r="C36" s="103"/>
      <c r="D36" s="26"/>
      <c r="E36" s="26"/>
      <c r="F36" s="96" t="str">
        <f t="shared" si="11"/>
        <v>・</v>
      </c>
      <c r="G36" s="40" t="str">
        <f t="shared" si="12"/>
        <v/>
      </c>
      <c r="H36" s="47" t="s">
        <v>52</v>
      </c>
      <c r="I36" s="39"/>
      <c r="J36" s="94" t="str">
        <f t="shared" si="8"/>
        <v>・</v>
      </c>
      <c r="K36" s="94">
        <f t="shared" si="9"/>
        <v>0</v>
      </c>
      <c r="L36" s="94">
        <f t="shared" si="10"/>
        <v>0</v>
      </c>
      <c r="M36" s="94" t="str">
        <f t="shared" si="13"/>
        <v>段位(●段)／全日本社会人●回出場，全日本マスターズ●回出場</v>
      </c>
      <c r="N36" s="90"/>
      <c r="O36" s="90"/>
      <c r="R36" s="95" t="str">
        <f t="shared" si="14"/>
        <v/>
      </c>
      <c r="S36" s="46"/>
    </row>
    <row r="37" spans="1:19" s="44" customFormat="1" ht="26" customHeight="1" x14ac:dyDescent="0.2">
      <c r="A37" s="18">
        <v>14</v>
      </c>
      <c r="B37" s="102"/>
      <c r="C37" s="103"/>
      <c r="D37" s="26"/>
      <c r="E37" s="26"/>
      <c r="F37" s="96" t="str">
        <f t="shared" si="11"/>
        <v>・</v>
      </c>
      <c r="G37" s="40" t="str">
        <f t="shared" si="12"/>
        <v/>
      </c>
      <c r="H37" s="47" t="s">
        <v>52</v>
      </c>
      <c r="I37" s="39"/>
      <c r="J37" s="94" t="str">
        <f t="shared" si="8"/>
        <v>・</v>
      </c>
      <c r="K37" s="94">
        <f t="shared" si="9"/>
        <v>0</v>
      </c>
      <c r="L37" s="94">
        <f t="shared" si="10"/>
        <v>0</v>
      </c>
      <c r="M37" s="94" t="str">
        <f t="shared" si="13"/>
        <v>段位(●段)／全日本社会人●回出場，全日本マスターズ●回出場</v>
      </c>
      <c r="N37" s="90"/>
      <c r="O37" s="90"/>
      <c r="R37" s="95" t="str">
        <f t="shared" si="14"/>
        <v/>
      </c>
      <c r="S37" s="46"/>
    </row>
    <row r="38" spans="1:19" s="44" customFormat="1" ht="26" customHeight="1" x14ac:dyDescent="0.2">
      <c r="A38" s="18">
        <v>15</v>
      </c>
      <c r="B38" s="102"/>
      <c r="C38" s="103"/>
      <c r="D38" s="26"/>
      <c r="E38" s="26"/>
      <c r="F38" s="96" t="str">
        <f t="shared" si="11"/>
        <v>・</v>
      </c>
      <c r="G38" s="40" t="str">
        <f t="shared" si="12"/>
        <v/>
      </c>
      <c r="H38" s="47" t="s">
        <v>52</v>
      </c>
      <c r="I38" s="39"/>
      <c r="J38" s="94" t="str">
        <f t="shared" si="8"/>
        <v>・</v>
      </c>
      <c r="K38" s="94">
        <f t="shared" si="9"/>
        <v>0</v>
      </c>
      <c r="L38" s="94">
        <f t="shared" si="10"/>
        <v>0</v>
      </c>
      <c r="M38" s="94" t="str">
        <f t="shared" si="13"/>
        <v>段位(●段)／全日本社会人●回出場，全日本マスターズ●回出場</v>
      </c>
      <c r="N38" s="90"/>
      <c r="O38" s="90"/>
      <c r="R38" s="95" t="str">
        <f t="shared" si="14"/>
        <v/>
      </c>
      <c r="S38" s="46"/>
    </row>
    <row r="39" spans="1:19" s="44" customFormat="1" ht="26" customHeight="1" x14ac:dyDescent="0.2">
      <c r="A39" s="18">
        <v>16</v>
      </c>
      <c r="B39" s="102"/>
      <c r="C39" s="103"/>
      <c r="D39" s="26"/>
      <c r="E39" s="26"/>
      <c r="F39" s="96" t="str">
        <f t="shared" si="11"/>
        <v>・</v>
      </c>
      <c r="G39" s="40" t="str">
        <f t="shared" si="12"/>
        <v/>
      </c>
      <c r="H39" s="47" t="s">
        <v>52</v>
      </c>
      <c r="I39" s="39"/>
      <c r="J39" s="94" t="str">
        <f t="shared" si="8"/>
        <v>・</v>
      </c>
      <c r="K39" s="94">
        <f t="shared" si="9"/>
        <v>0</v>
      </c>
      <c r="L39" s="94">
        <f t="shared" si="10"/>
        <v>0</v>
      </c>
      <c r="M39" s="94" t="str">
        <f t="shared" si="13"/>
        <v>段位(●段)／全日本社会人●回出場，全日本マスターズ●回出場</v>
      </c>
      <c r="N39" s="90"/>
      <c r="O39" s="90"/>
      <c r="R39" s="95" t="str">
        <f t="shared" si="14"/>
        <v/>
      </c>
      <c r="S39" s="46"/>
    </row>
    <row r="40" spans="1:19" s="44" customFormat="1" ht="26" customHeight="1" x14ac:dyDescent="0.2">
      <c r="A40" s="18">
        <v>17</v>
      </c>
      <c r="B40" s="102"/>
      <c r="C40" s="103"/>
      <c r="D40" s="26"/>
      <c r="E40" s="26"/>
      <c r="F40" s="96" t="str">
        <f t="shared" si="11"/>
        <v>・</v>
      </c>
      <c r="G40" s="40" t="str">
        <f t="shared" si="12"/>
        <v/>
      </c>
      <c r="H40" s="47" t="s">
        <v>52</v>
      </c>
      <c r="I40" s="39"/>
      <c r="J40" s="94" t="str">
        <f t="shared" si="8"/>
        <v>・</v>
      </c>
      <c r="K40" s="94">
        <f t="shared" si="9"/>
        <v>0</v>
      </c>
      <c r="L40" s="94">
        <f t="shared" si="10"/>
        <v>0</v>
      </c>
      <c r="M40" s="94" t="str">
        <f t="shared" si="13"/>
        <v>段位(●段)／全日本社会人●回出場，全日本マスターズ●回出場</v>
      </c>
      <c r="N40" s="90"/>
      <c r="O40" s="90"/>
      <c r="R40" s="95" t="str">
        <f t="shared" si="14"/>
        <v/>
      </c>
      <c r="S40" s="46"/>
    </row>
    <row r="41" spans="1:19" s="44" customFormat="1" ht="26" customHeight="1" x14ac:dyDescent="0.2">
      <c r="A41" s="18">
        <v>18</v>
      </c>
      <c r="B41" s="102"/>
      <c r="C41" s="103"/>
      <c r="D41" s="26"/>
      <c r="E41" s="26"/>
      <c r="F41" s="96" t="str">
        <f t="shared" si="11"/>
        <v>・</v>
      </c>
      <c r="G41" s="40" t="str">
        <f t="shared" si="12"/>
        <v/>
      </c>
      <c r="H41" s="47" t="s">
        <v>52</v>
      </c>
      <c r="I41" s="39"/>
      <c r="J41" s="94" t="str">
        <f t="shared" si="8"/>
        <v>・</v>
      </c>
      <c r="K41" s="94">
        <f t="shared" si="9"/>
        <v>0</v>
      </c>
      <c r="L41" s="94">
        <f t="shared" si="10"/>
        <v>0</v>
      </c>
      <c r="M41" s="94" t="str">
        <f t="shared" si="13"/>
        <v>段位(●段)／全日本社会人●回出場，全日本マスターズ●回出場</v>
      </c>
      <c r="N41" s="90"/>
      <c r="O41" s="90"/>
      <c r="R41" s="95" t="str">
        <f t="shared" si="14"/>
        <v/>
      </c>
      <c r="S41" s="46"/>
    </row>
    <row r="42" spans="1:19" s="44" customFormat="1" ht="26" customHeight="1" x14ac:dyDescent="0.2">
      <c r="A42" s="18">
        <v>19</v>
      </c>
      <c r="B42" s="102"/>
      <c r="C42" s="103"/>
      <c r="D42" s="26"/>
      <c r="E42" s="26"/>
      <c r="F42" s="96" t="str">
        <f t="shared" si="11"/>
        <v>・</v>
      </c>
      <c r="G42" s="40" t="str">
        <f t="shared" si="12"/>
        <v/>
      </c>
      <c r="H42" s="47" t="s">
        <v>52</v>
      </c>
      <c r="I42" s="39"/>
      <c r="J42" s="94" t="str">
        <f t="shared" si="8"/>
        <v>・</v>
      </c>
      <c r="K42" s="94">
        <f t="shared" si="9"/>
        <v>0</v>
      </c>
      <c r="L42" s="94">
        <f t="shared" si="10"/>
        <v>0</v>
      </c>
      <c r="M42" s="94" t="str">
        <f t="shared" si="13"/>
        <v>段位(●段)／全日本社会人●回出場，全日本マスターズ●回出場</v>
      </c>
      <c r="N42" s="90"/>
      <c r="O42" s="90"/>
      <c r="R42" s="95" t="str">
        <f t="shared" si="14"/>
        <v/>
      </c>
      <c r="S42" s="46"/>
    </row>
    <row r="43" spans="1:19" s="44" customFormat="1" ht="26" customHeight="1" x14ac:dyDescent="0.2">
      <c r="A43" s="18">
        <v>20</v>
      </c>
      <c r="B43" s="102"/>
      <c r="C43" s="103"/>
      <c r="D43" s="26"/>
      <c r="E43" s="26"/>
      <c r="F43" s="96" t="str">
        <f t="shared" si="11"/>
        <v>・</v>
      </c>
      <c r="G43" s="40" t="str">
        <f t="shared" si="12"/>
        <v/>
      </c>
      <c r="H43" s="47" t="s">
        <v>52</v>
      </c>
      <c r="I43" s="39"/>
      <c r="J43" s="94" t="str">
        <f t="shared" si="8"/>
        <v>・</v>
      </c>
      <c r="K43" s="94">
        <f t="shared" si="9"/>
        <v>0</v>
      </c>
      <c r="L43" s="94">
        <f t="shared" si="10"/>
        <v>0</v>
      </c>
      <c r="M43" s="94" t="str">
        <f t="shared" si="13"/>
        <v>段位(●段)／全日本社会人●回出場，全日本マスターズ●回出場</v>
      </c>
      <c r="N43" s="90"/>
      <c r="O43" s="90"/>
      <c r="R43" s="95" t="str">
        <f t="shared" si="14"/>
        <v/>
      </c>
      <c r="S43" s="46"/>
    </row>
    <row r="44" spans="1:19" s="44" customFormat="1" ht="26" customHeight="1" x14ac:dyDescent="0.2">
      <c r="A44" s="18">
        <v>21</v>
      </c>
      <c r="B44" s="102"/>
      <c r="C44" s="103"/>
      <c r="D44" s="26"/>
      <c r="E44" s="26"/>
      <c r="F44" s="96" t="str">
        <f t="shared" si="11"/>
        <v>・</v>
      </c>
      <c r="G44" s="40" t="str">
        <f t="shared" si="12"/>
        <v/>
      </c>
      <c r="H44" s="47" t="s">
        <v>52</v>
      </c>
      <c r="I44" s="39"/>
      <c r="J44" s="94" t="str">
        <f t="shared" si="8"/>
        <v>・</v>
      </c>
      <c r="K44" s="94">
        <f t="shared" si="9"/>
        <v>0</v>
      </c>
      <c r="L44" s="94">
        <f t="shared" si="10"/>
        <v>0</v>
      </c>
      <c r="M44" s="94" t="str">
        <f t="shared" si="13"/>
        <v>段位(●段)／全日本社会人●回出場，全日本マスターズ●回出場</v>
      </c>
      <c r="N44" s="90"/>
      <c r="O44" s="90"/>
      <c r="R44" s="95" t="str">
        <f t="shared" si="14"/>
        <v/>
      </c>
      <c r="S44" s="46"/>
    </row>
    <row r="45" spans="1:19" s="44" customFormat="1" ht="26" customHeight="1" x14ac:dyDescent="0.2">
      <c r="A45" s="18">
        <v>22</v>
      </c>
      <c r="B45" s="102"/>
      <c r="C45" s="103"/>
      <c r="D45" s="26"/>
      <c r="E45" s="26"/>
      <c r="F45" s="96" t="str">
        <f t="shared" si="11"/>
        <v>・</v>
      </c>
      <c r="G45" s="40" t="str">
        <f t="shared" si="12"/>
        <v/>
      </c>
      <c r="H45" s="47" t="s">
        <v>52</v>
      </c>
      <c r="I45" s="39"/>
      <c r="J45" s="94" t="str">
        <f t="shared" si="8"/>
        <v>・</v>
      </c>
      <c r="K45" s="94">
        <f t="shared" si="9"/>
        <v>0</v>
      </c>
      <c r="L45" s="94">
        <f t="shared" si="10"/>
        <v>0</v>
      </c>
      <c r="M45" s="94" t="str">
        <f t="shared" si="13"/>
        <v>段位(●段)／全日本社会人●回出場，全日本マスターズ●回出場</v>
      </c>
      <c r="N45" s="90"/>
      <c r="O45" s="90"/>
      <c r="R45" s="95" t="str">
        <f t="shared" si="14"/>
        <v/>
      </c>
      <c r="S45" s="46"/>
    </row>
    <row r="46" spans="1:19" s="44" customFormat="1" ht="26" customHeight="1" x14ac:dyDescent="0.2">
      <c r="A46" s="18">
        <v>23</v>
      </c>
      <c r="B46" s="102"/>
      <c r="C46" s="103"/>
      <c r="D46" s="26"/>
      <c r="E46" s="26"/>
      <c r="F46" s="96" t="str">
        <f t="shared" si="11"/>
        <v>・</v>
      </c>
      <c r="G46" s="40" t="str">
        <f t="shared" si="12"/>
        <v/>
      </c>
      <c r="H46" s="47" t="s">
        <v>52</v>
      </c>
      <c r="I46" s="39"/>
      <c r="J46" s="94" t="str">
        <f t="shared" si="8"/>
        <v>・</v>
      </c>
      <c r="K46" s="94">
        <f t="shared" si="9"/>
        <v>0</v>
      </c>
      <c r="L46" s="94">
        <f t="shared" si="10"/>
        <v>0</v>
      </c>
      <c r="M46" s="94" t="str">
        <f t="shared" si="13"/>
        <v>段位(●段)／全日本社会人●回出場，全日本マスターズ●回出場</v>
      </c>
      <c r="N46" s="90"/>
      <c r="O46" s="90"/>
      <c r="R46" s="95" t="str">
        <f t="shared" si="14"/>
        <v/>
      </c>
      <c r="S46" s="46"/>
    </row>
    <row r="47" spans="1:19" s="44" customFormat="1" ht="26" customHeight="1" x14ac:dyDescent="0.2">
      <c r="A47" s="18">
        <v>24</v>
      </c>
      <c r="B47" s="102"/>
      <c r="C47" s="103"/>
      <c r="D47" s="26"/>
      <c r="E47" s="26"/>
      <c r="F47" s="96" t="str">
        <f t="shared" si="11"/>
        <v>・</v>
      </c>
      <c r="G47" s="40" t="str">
        <f t="shared" si="12"/>
        <v/>
      </c>
      <c r="H47" s="47" t="s">
        <v>52</v>
      </c>
      <c r="I47" s="39"/>
      <c r="J47" s="94" t="str">
        <f t="shared" si="8"/>
        <v>・</v>
      </c>
      <c r="K47" s="94">
        <f t="shared" si="9"/>
        <v>0</v>
      </c>
      <c r="L47" s="94">
        <f t="shared" si="10"/>
        <v>0</v>
      </c>
      <c r="M47" s="94" t="str">
        <f t="shared" si="13"/>
        <v>段位(●段)／全日本社会人●回出場，全日本マスターズ●回出場</v>
      </c>
      <c r="N47" s="90"/>
      <c r="O47" s="90"/>
      <c r="R47" s="95" t="str">
        <f t="shared" si="14"/>
        <v/>
      </c>
      <c r="S47" s="46"/>
    </row>
    <row r="48" spans="1:19" s="44" customFormat="1" ht="26" customHeight="1" x14ac:dyDescent="0.2">
      <c r="A48" s="18">
        <v>25</v>
      </c>
      <c r="B48" s="102"/>
      <c r="C48" s="103"/>
      <c r="D48" s="26"/>
      <c r="E48" s="26"/>
      <c r="F48" s="96" t="str">
        <f t="shared" si="11"/>
        <v>・</v>
      </c>
      <c r="G48" s="40" t="str">
        <f t="shared" si="12"/>
        <v/>
      </c>
      <c r="H48" s="47" t="s">
        <v>52</v>
      </c>
      <c r="I48" s="39"/>
      <c r="J48" s="94" t="str">
        <f t="shared" si="8"/>
        <v>・</v>
      </c>
      <c r="K48" s="94">
        <f t="shared" si="9"/>
        <v>0</v>
      </c>
      <c r="L48" s="94">
        <f t="shared" si="10"/>
        <v>0</v>
      </c>
      <c r="M48" s="94" t="str">
        <f t="shared" si="13"/>
        <v>段位(●段)／全日本社会人●回出場，全日本マスターズ●回出場</v>
      </c>
      <c r="N48" s="90"/>
      <c r="O48" s="90"/>
      <c r="R48" s="95" t="str">
        <f t="shared" si="14"/>
        <v/>
      </c>
      <c r="S48" s="46"/>
    </row>
    <row r="49" spans="1:19" s="44" customFormat="1" ht="26" customHeight="1" x14ac:dyDescent="0.2">
      <c r="A49" s="18">
        <v>26</v>
      </c>
      <c r="B49" s="102"/>
      <c r="C49" s="103"/>
      <c r="D49" s="26"/>
      <c r="E49" s="26"/>
      <c r="F49" s="96" t="str">
        <f t="shared" si="11"/>
        <v>・</v>
      </c>
      <c r="G49" s="40" t="str">
        <f t="shared" si="12"/>
        <v/>
      </c>
      <c r="H49" s="47" t="s">
        <v>52</v>
      </c>
      <c r="I49" s="39"/>
      <c r="J49" s="94" t="str">
        <f t="shared" si="8"/>
        <v>・</v>
      </c>
      <c r="K49" s="94">
        <f t="shared" si="9"/>
        <v>0</v>
      </c>
      <c r="L49" s="94">
        <f t="shared" si="10"/>
        <v>0</v>
      </c>
      <c r="M49" s="94" t="str">
        <f t="shared" si="13"/>
        <v>段位(●段)／全日本社会人●回出場，全日本マスターズ●回出場</v>
      </c>
      <c r="N49" s="90"/>
      <c r="O49" s="90"/>
      <c r="R49" s="95" t="str">
        <f t="shared" si="14"/>
        <v/>
      </c>
      <c r="S49" s="46"/>
    </row>
    <row r="50" spans="1:19" s="44" customFormat="1" ht="26" customHeight="1" x14ac:dyDescent="0.2">
      <c r="A50" s="18">
        <v>27</v>
      </c>
      <c r="B50" s="102"/>
      <c r="C50" s="103"/>
      <c r="D50" s="26"/>
      <c r="E50" s="26"/>
      <c r="F50" s="96" t="str">
        <f t="shared" si="11"/>
        <v>・</v>
      </c>
      <c r="G50" s="40" t="str">
        <f t="shared" si="12"/>
        <v/>
      </c>
      <c r="H50" s="47" t="s">
        <v>52</v>
      </c>
      <c r="I50" s="39"/>
      <c r="J50" s="94" t="str">
        <f t="shared" si="8"/>
        <v>・</v>
      </c>
      <c r="K50" s="94">
        <f t="shared" si="9"/>
        <v>0</v>
      </c>
      <c r="L50" s="94">
        <f t="shared" si="10"/>
        <v>0</v>
      </c>
      <c r="M50" s="94" t="str">
        <f t="shared" si="13"/>
        <v>段位(●段)／全日本社会人●回出場，全日本マスターズ●回出場</v>
      </c>
      <c r="N50" s="90"/>
      <c r="O50" s="90"/>
      <c r="R50" s="95" t="str">
        <f t="shared" si="14"/>
        <v/>
      </c>
      <c r="S50" s="46"/>
    </row>
    <row r="51" spans="1:19" s="44" customFormat="1" ht="26" customHeight="1" x14ac:dyDescent="0.2">
      <c r="A51" s="18">
        <v>28</v>
      </c>
      <c r="B51" s="102"/>
      <c r="C51" s="103"/>
      <c r="D51" s="26"/>
      <c r="E51" s="26"/>
      <c r="F51" s="96" t="str">
        <f t="shared" si="11"/>
        <v>・</v>
      </c>
      <c r="G51" s="40" t="str">
        <f t="shared" si="12"/>
        <v/>
      </c>
      <c r="H51" s="47" t="s">
        <v>52</v>
      </c>
      <c r="I51" s="39"/>
      <c r="J51" s="94" t="str">
        <f t="shared" si="8"/>
        <v>・</v>
      </c>
      <c r="K51" s="94">
        <f t="shared" si="9"/>
        <v>0</v>
      </c>
      <c r="L51" s="94">
        <f t="shared" si="10"/>
        <v>0</v>
      </c>
      <c r="M51" s="94" t="str">
        <f t="shared" si="13"/>
        <v>段位(●段)／全日本社会人●回出場，全日本マスターズ●回出場</v>
      </c>
      <c r="N51" s="90"/>
      <c r="O51" s="90"/>
      <c r="R51" s="95" t="str">
        <f t="shared" si="14"/>
        <v/>
      </c>
      <c r="S51" s="46"/>
    </row>
    <row r="52" spans="1:19" s="44" customFormat="1" ht="26" customHeight="1" x14ac:dyDescent="0.2">
      <c r="A52" s="18">
        <v>29</v>
      </c>
      <c r="B52" s="102"/>
      <c r="C52" s="103"/>
      <c r="D52" s="26"/>
      <c r="E52" s="26"/>
      <c r="F52" s="96" t="str">
        <f t="shared" si="11"/>
        <v>・</v>
      </c>
      <c r="G52" s="40" t="str">
        <f t="shared" si="12"/>
        <v/>
      </c>
      <c r="H52" s="47" t="s">
        <v>52</v>
      </c>
      <c r="I52" s="39"/>
      <c r="J52" s="94" t="str">
        <f t="shared" si="8"/>
        <v>・</v>
      </c>
      <c r="K52" s="94">
        <f t="shared" si="9"/>
        <v>0</v>
      </c>
      <c r="L52" s="94">
        <f t="shared" si="10"/>
        <v>0</v>
      </c>
      <c r="M52" s="94" t="str">
        <f t="shared" si="13"/>
        <v>段位(●段)／全日本社会人●回出場，全日本マスターズ●回出場</v>
      </c>
      <c r="N52" s="90"/>
      <c r="O52" s="90"/>
      <c r="R52" s="95" t="str">
        <f t="shared" si="14"/>
        <v/>
      </c>
      <c r="S52" s="46"/>
    </row>
    <row r="53" spans="1:19" s="44" customFormat="1" ht="26" customHeight="1" x14ac:dyDescent="0.2">
      <c r="A53" s="18">
        <v>30</v>
      </c>
      <c r="B53" s="102"/>
      <c r="C53" s="103"/>
      <c r="D53" s="26"/>
      <c r="E53" s="26"/>
      <c r="F53" s="96" t="str">
        <f t="shared" si="11"/>
        <v>・</v>
      </c>
      <c r="G53" s="40" t="str">
        <f t="shared" si="12"/>
        <v/>
      </c>
      <c r="H53" s="47" t="s">
        <v>52</v>
      </c>
      <c r="I53" s="39"/>
      <c r="J53" s="94" t="str">
        <f t="shared" si="8"/>
        <v>・</v>
      </c>
      <c r="K53" s="94">
        <f t="shared" si="9"/>
        <v>0</v>
      </c>
      <c r="L53" s="94">
        <f t="shared" si="10"/>
        <v>0</v>
      </c>
      <c r="M53" s="94" t="str">
        <f t="shared" si="13"/>
        <v>段位(●段)／全日本社会人●回出場，全日本マスターズ●回出場</v>
      </c>
      <c r="N53" s="90"/>
      <c r="O53" s="90"/>
      <c r="R53" s="95" t="str">
        <f t="shared" si="14"/>
        <v/>
      </c>
      <c r="S53" s="46"/>
    </row>
    <row r="54" spans="1:19" s="44" customFormat="1" ht="26" customHeight="1" x14ac:dyDescent="0.2">
      <c r="A54" s="18">
        <v>31</v>
      </c>
      <c r="B54" s="102"/>
      <c r="C54" s="103"/>
      <c r="D54" s="26"/>
      <c r="E54" s="26"/>
      <c r="F54" s="96" t="str">
        <f t="shared" si="11"/>
        <v>・</v>
      </c>
      <c r="G54" s="40" t="str">
        <f t="shared" si="12"/>
        <v/>
      </c>
      <c r="H54" s="47" t="s">
        <v>52</v>
      </c>
      <c r="I54" s="39"/>
      <c r="J54" s="94" t="str">
        <f t="shared" si="8"/>
        <v>・</v>
      </c>
      <c r="K54" s="94">
        <f t="shared" si="9"/>
        <v>0</v>
      </c>
      <c r="L54" s="94">
        <f t="shared" si="10"/>
        <v>0</v>
      </c>
      <c r="M54" s="94" t="str">
        <f t="shared" si="13"/>
        <v>段位(●段)／全日本社会人●回出場，全日本マスターズ●回出場</v>
      </c>
      <c r="N54" s="90"/>
      <c r="O54" s="90"/>
      <c r="R54" s="95" t="str">
        <f t="shared" si="14"/>
        <v/>
      </c>
      <c r="S54" s="46"/>
    </row>
    <row r="55" spans="1:19" s="44" customFormat="1" ht="26" customHeight="1" x14ac:dyDescent="0.2">
      <c r="A55" s="18">
        <v>32</v>
      </c>
      <c r="B55" s="102"/>
      <c r="C55" s="103"/>
      <c r="D55" s="26"/>
      <c r="E55" s="26"/>
      <c r="F55" s="96" t="str">
        <f t="shared" si="11"/>
        <v>・</v>
      </c>
      <c r="G55" s="40" t="str">
        <f t="shared" si="12"/>
        <v/>
      </c>
      <c r="H55" s="47" t="s">
        <v>52</v>
      </c>
      <c r="I55" s="39"/>
      <c r="J55" s="94" t="str">
        <f t="shared" si="8"/>
        <v>・</v>
      </c>
      <c r="K55" s="94">
        <f t="shared" si="9"/>
        <v>0</v>
      </c>
      <c r="L55" s="94">
        <f t="shared" si="10"/>
        <v>0</v>
      </c>
      <c r="M55" s="94" t="str">
        <f t="shared" si="13"/>
        <v>段位(●段)／全日本社会人●回出場，全日本マスターズ●回出場</v>
      </c>
      <c r="N55" s="90"/>
      <c r="O55" s="90"/>
      <c r="R55" s="95" t="str">
        <f t="shared" si="14"/>
        <v/>
      </c>
      <c r="S55" s="46"/>
    </row>
    <row r="56" spans="1:19" s="44" customFormat="1" ht="26" customHeight="1" x14ac:dyDescent="0.2">
      <c r="A56" s="18">
        <v>33</v>
      </c>
      <c r="B56" s="102"/>
      <c r="C56" s="103"/>
      <c r="D56" s="26"/>
      <c r="E56" s="26"/>
      <c r="F56" s="96" t="str">
        <f t="shared" si="11"/>
        <v>・</v>
      </c>
      <c r="G56" s="40" t="str">
        <f t="shared" si="12"/>
        <v/>
      </c>
      <c r="H56" s="47" t="s">
        <v>52</v>
      </c>
      <c r="I56" s="39"/>
      <c r="J56" s="94" t="str">
        <f t="shared" ref="J56:J73" si="15">F56</f>
        <v>・</v>
      </c>
      <c r="K56" s="94">
        <f t="shared" ref="K56:K73" si="16">D56</f>
        <v>0</v>
      </c>
      <c r="L56" s="94">
        <f t="shared" ref="L56:L73" si="17">E56</f>
        <v>0</v>
      </c>
      <c r="M56" s="94" t="str">
        <f t="shared" si="13"/>
        <v>段位(●段)／全日本社会人●回出場，全日本マスターズ●回出場</v>
      </c>
      <c r="N56" s="90"/>
      <c r="O56" s="90"/>
      <c r="R56" s="95" t="str">
        <f t="shared" si="14"/>
        <v/>
      </c>
      <c r="S56" s="46"/>
    </row>
    <row r="57" spans="1:19" s="44" customFormat="1" ht="26" customHeight="1" x14ac:dyDescent="0.2">
      <c r="A57" s="18">
        <v>34</v>
      </c>
      <c r="B57" s="102"/>
      <c r="C57" s="103"/>
      <c r="D57" s="26"/>
      <c r="E57" s="26"/>
      <c r="F57" s="96" t="str">
        <f t="shared" si="11"/>
        <v>・</v>
      </c>
      <c r="G57" s="40" t="str">
        <f t="shared" si="12"/>
        <v/>
      </c>
      <c r="H57" s="47" t="s">
        <v>52</v>
      </c>
      <c r="I57" s="39"/>
      <c r="J57" s="94" t="str">
        <f t="shared" si="15"/>
        <v>・</v>
      </c>
      <c r="K57" s="94">
        <f t="shared" si="16"/>
        <v>0</v>
      </c>
      <c r="L57" s="94">
        <f t="shared" si="17"/>
        <v>0</v>
      </c>
      <c r="M57" s="94" t="str">
        <f t="shared" si="13"/>
        <v>段位(●段)／全日本社会人●回出場，全日本マスターズ●回出場</v>
      </c>
      <c r="N57" s="90"/>
      <c r="O57" s="90"/>
      <c r="R57" s="95" t="str">
        <f t="shared" si="14"/>
        <v/>
      </c>
      <c r="S57" s="46"/>
    </row>
    <row r="58" spans="1:19" s="44" customFormat="1" ht="26" customHeight="1" x14ac:dyDescent="0.2">
      <c r="A58" s="18">
        <v>35</v>
      </c>
      <c r="B58" s="102"/>
      <c r="C58" s="103"/>
      <c r="D58" s="26"/>
      <c r="E58" s="26"/>
      <c r="F58" s="96" t="str">
        <f t="shared" si="11"/>
        <v>・</v>
      </c>
      <c r="G58" s="40" t="str">
        <f t="shared" si="12"/>
        <v/>
      </c>
      <c r="H58" s="47" t="s">
        <v>52</v>
      </c>
      <c r="I58" s="39"/>
      <c r="J58" s="94" t="str">
        <f t="shared" si="15"/>
        <v>・</v>
      </c>
      <c r="K58" s="94">
        <f t="shared" si="16"/>
        <v>0</v>
      </c>
      <c r="L58" s="94">
        <f t="shared" si="17"/>
        <v>0</v>
      </c>
      <c r="M58" s="94" t="str">
        <f t="shared" si="13"/>
        <v>段位(●段)／全日本社会人●回出場，全日本マスターズ●回出場</v>
      </c>
      <c r="N58" s="90"/>
      <c r="O58" s="90"/>
      <c r="R58" s="95" t="str">
        <f t="shared" si="14"/>
        <v/>
      </c>
      <c r="S58" s="46"/>
    </row>
    <row r="59" spans="1:19" s="44" customFormat="1" ht="26" customHeight="1" x14ac:dyDescent="0.2">
      <c r="A59" s="18">
        <v>36</v>
      </c>
      <c r="B59" s="102"/>
      <c r="C59" s="103"/>
      <c r="D59" s="26"/>
      <c r="E59" s="26"/>
      <c r="F59" s="96" t="str">
        <f t="shared" si="11"/>
        <v>・</v>
      </c>
      <c r="G59" s="40" t="str">
        <f t="shared" si="12"/>
        <v/>
      </c>
      <c r="H59" s="47" t="s">
        <v>52</v>
      </c>
      <c r="I59" s="39"/>
      <c r="J59" s="94" t="str">
        <f t="shared" si="15"/>
        <v>・</v>
      </c>
      <c r="K59" s="94">
        <f t="shared" si="16"/>
        <v>0</v>
      </c>
      <c r="L59" s="94">
        <f t="shared" si="17"/>
        <v>0</v>
      </c>
      <c r="M59" s="94" t="str">
        <f t="shared" si="13"/>
        <v>段位(●段)／全日本社会人●回出場，全日本マスターズ●回出場</v>
      </c>
      <c r="N59" s="90"/>
      <c r="O59" s="90"/>
      <c r="R59" s="95" t="str">
        <f t="shared" si="14"/>
        <v/>
      </c>
      <c r="S59" s="46"/>
    </row>
    <row r="60" spans="1:19" s="44" customFormat="1" ht="26" customHeight="1" x14ac:dyDescent="0.2">
      <c r="A60" s="18">
        <v>37</v>
      </c>
      <c r="B60" s="102"/>
      <c r="C60" s="103"/>
      <c r="D60" s="26"/>
      <c r="E60" s="26"/>
      <c r="F60" s="96" t="str">
        <f t="shared" si="11"/>
        <v>・</v>
      </c>
      <c r="G60" s="40" t="str">
        <f t="shared" si="12"/>
        <v/>
      </c>
      <c r="H60" s="47" t="s">
        <v>52</v>
      </c>
      <c r="I60" s="39"/>
      <c r="J60" s="94" t="str">
        <f t="shared" si="15"/>
        <v>・</v>
      </c>
      <c r="K60" s="94">
        <f t="shared" si="16"/>
        <v>0</v>
      </c>
      <c r="L60" s="94">
        <f t="shared" si="17"/>
        <v>0</v>
      </c>
      <c r="M60" s="94" t="str">
        <f t="shared" si="13"/>
        <v>段位(●段)／全日本社会人●回出場，全日本マスターズ●回出場</v>
      </c>
      <c r="N60" s="90"/>
      <c r="O60" s="90"/>
      <c r="R60" s="95" t="str">
        <f t="shared" si="14"/>
        <v/>
      </c>
      <c r="S60" s="46"/>
    </row>
    <row r="61" spans="1:19" s="44" customFormat="1" ht="26" customHeight="1" x14ac:dyDescent="0.2">
      <c r="A61" s="18">
        <v>38</v>
      </c>
      <c r="B61" s="102"/>
      <c r="C61" s="103"/>
      <c r="D61" s="26"/>
      <c r="E61" s="26"/>
      <c r="F61" s="96" t="str">
        <f t="shared" si="11"/>
        <v>・</v>
      </c>
      <c r="G61" s="40" t="str">
        <f t="shared" si="12"/>
        <v/>
      </c>
      <c r="H61" s="47" t="s">
        <v>52</v>
      </c>
      <c r="I61" s="39"/>
      <c r="J61" s="94" t="str">
        <f t="shared" si="15"/>
        <v>・</v>
      </c>
      <c r="K61" s="94">
        <f t="shared" si="16"/>
        <v>0</v>
      </c>
      <c r="L61" s="94">
        <f t="shared" si="17"/>
        <v>0</v>
      </c>
      <c r="M61" s="94" t="str">
        <f t="shared" si="13"/>
        <v>段位(●段)／全日本社会人●回出場，全日本マスターズ●回出場</v>
      </c>
      <c r="N61" s="90"/>
      <c r="O61" s="90"/>
      <c r="R61" s="95" t="str">
        <f t="shared" si="14"/>
        <v/>
      </c>
      <c r="S61" s="46"/>
    </row>
    <row r="62" spans="1:19" s="44" customFormat="1" ht="26" customHeight="1" x14ac:dyDescent="0.2">
      <c r="A62" s="18">
        <v>39</v>
      </c>
      <c r="B62" s="102"/>
      <c r="C62" s="103"/>
      <c r="D62" s="26"/>
      <c r="E62" s="26"/>
      <c r="F62" s="96" t="str">
        <f t="shared" si="11"/>
        <v>・</v>
      </c>
      <c r="G62" s="40" t="str">
        <f t="shared" si="12"/>
        <v/>
      </c>
      <c r="H62" s="47" t="s">
        <v>52</v>
      </c>
      <c r="I62" s="39"/>
      <c r="J62" s="94" t="str">
        <f t="shared" si="15"/>
        <v>・</v>
      </c>
      <c r="K62" s="94">
        <f t="shared" si="16"/>
        <v>0</v>
      </c>
      <c r="L62" s="94">
        <f t="shared" si="17"/>
        <v>0</v>
      </c>
      <c r="M62" s="94" t="str">
        <f t="shared" si="13"/>
        <v>段位(●段)／全日本社会人●回出場，全日本マスターズ●回出場</v>
      </c>
      <c r="N62" s="90"/>
      <c r="O62" s="90"/>
      <c r="R62" s="95" t="str">
        <f t="shared" si="14"/>
        <v/>
      </c>
      <c r="S62" s="46"/>
    </row>
    <row r="63" spans="1:19" s="44" customFormat="1" ht="26" customHeight="1" x14ac:dyDescent="0.2">
      <c r="A63" s="18">
        <v>40</v>
      </c>
      <c r="B63" s="102"/>
      <c r="C63" s="103"/>
      <c r="D63" s="26"/>
      <c r="E63" s="26"/>
      <c r="F63" s="96" t="str">
        <f t="shared" si="11"/>
        <v>・</v>
      </c>
      <c r="G63" s="40" t="str">
        <f t="shared" si="12"/>
        <v/>
      </c>
      <c r="H63" s="47" t="s">
        <v>52</v>
      </c>
      <c r="I63" s="39"/>
      <c r="J63" s="94" t="str">
        <f t="shared" si="15"/>
        <v>・</v>
      </c>
      <c r="K63" s="94">
        <f t="shared" si="16"/>
        <v>0</v>
      </c>
      <c r="L63" s="94">
        <f t="shared" si="17"/>
        <v>0</v>
      </c>
      <c r="M63" s="94" t="str">
        <f t="shared" si="13"/>
        <v>段位(●段)／全日本社会人●回出場，全日本マスターズ●回出場</v>
      </c>
      <c r="N63" s="90"/>
      <c r="O63" s="90"/>
      <c r="R63" s="95" t="str">
        <f t="shared" si="14"/>
        <v/>
      </c>
      <c r="S63" s="46"/>
    </row>
    <row r="64" spans="1:19" s="44" customFormat="1" ht="26" customHeight="1" x14ac:dyDescent="0.2">
      <c r="A64" s="18">
        <v>41</v>
      </c>
      <c r="B64" s="102"/>
      <c r="C64" s="103"/>
      <c r="D64" s="26"/>
      <c r="E64" s="26"/>
      <c r="F64" s="96" t="str">
        <f t="shared" si="11"/>
        <v>・</v>
      </c>
      <c r="G64" s="40" t="str">
        <f t="shared" si="12"/>
        <v/>
      </c>
      <c r="H64" s="47" t="s">
        <v>52</v>
      </c>
      <c r="I64" s="39"/>
      <c r="J64" s="94" t="str">
        <f t="shared" si="15"/>
        <v>・</v>
      </c>
      <c r="K64" s="94">
        <f t="shared" si="16"/>
        <v>0</v>
      </c>
      <c r="L64" s="94">
        <f t="shared" si="17"/>
        <v>0</v>
      </c>
      <c r="M64" s="94" t="str">
        <f t="shared" si="13"/>
        <v>段位(●段)／全日本社会人●回出場，全日本マスターズ●回出場</v>
      </c>
      <c r="N64" s="90"/>
      <c r="O64" s="90"/>
      <c r="R64" s="95" t="str">
        <f t="shared" si="14"/>
        <v/>
      </c>
      <c r="S64" s="46"/>
    </row>
    <row r="65" spans="1:19" s="44" customFormat="1" ht="26" customHeight="1" x14ac:dyDescent="0.2">
      <c r="A65" s="18">
        <v>42</v>
      </c>
      <c r="B65" s="102"/>
      <c r="C65" s="103"/>
      <c r="D65" s="26"/>
      <c r="E65" s="26"/>
      <c r="F65" s="96" t="str">
        <f t="shared" si="11"/>
        <v>・</v>
      </c>
      <c r="G65" s="40" t="str">
        <f t="shared" si="12"/>
        <v/>
      </c>
      <c r="H65" s="47" t="s">
        <v>52</v>
      </c>
      <c r="I65" s="39"/>
      <c r="J65" s="94" t="str">
        <f t="shared" si="15"/>
        <v>・</v>
      </c>
      <c r="K65" s="94">
        <f t="shared" si="16"/>
        <v>0</v>
      </c>
      <c r="L65" s="94">
        <f t="shared" si="17"/>
        <v>0</v>
      </c>
      <c r="M65" s="94" t="str">
        <f t="shared" si="13"/>
        <v>段位(●段)／全日本社会人●回出場，全日本マスターズ●回出場</v>
      </c>
      <c r="N65" s="90"/>
      <c r="O65" s="90"/>
      <c r="R65" s="95" t="str">
        <f t="shared" si="14"/>
        <v/>
      </c>
      <c r="S65" s="46"/>
    </row>
    <row r="66" spans="1:19" s="44" customFormat="1" ht="26" customHeight="1" x14ac:dyDescent="0.2">
      <c r="A66" s="18">
        <v>43</v>
      </c>
      <c r="B66" s="102"/>
      <c r="C66" s="103"/>
      <c r="D66" s="26"/>
      <c r="E66" s="26"/>
      <c r="F66" s="96" t="str">
        <f t="shared" si="11"/>
        <v>・</v>
      </c>
      <c r="G66" s="40" t="str">
        <f t="shared" si="12"/>
        <v/>
      </c>
      <c r="H66" s="47" t="s">
        <v>52</v>
      </c>
      <c r="I66" s="39"/>
      <c r="J66" s="94" t="str">
        <f t="shared" si="15"/>
        <v>・</v>
      </c>
      <c r="K66" s="94">
        <f t="shared" si="16"/>
        <v>0</v>
      </c>
      <c r="L66" s="94">
        <f t="shared" si="17"/>
        <v>0</v>
      </c>
      <c r="M66" s="94" t="str">
        <f t="shared" si="13"/>
        <v>段位(●段)／全日本社会人●回出場，全日本マスターズ●回出場</v>
      </c>
      <c r="N66" s="90"/>
      <c r="O66" s="90"/>
      <c r="R66" s="95" t="str">
        <f t="shared" si="14"/>
        <v/>
      </c>
      <c r="S66" s="46"/>
    </row>
    <row r="67" spans="1:19" s="44" customFormat="1" ht="26" customHeight="1" x14ac:dyDescent="0.2">
      <c r="A67" s="18">
        <v>44</v>
      </c>
      <c r="B67" s="102"/>
      <c r="C67" s="103"/>
      <c r="D67" s="26"/>
      <c r="E67" s="26"/>
      <c r="F67" s="96" t="str">
        <f t="shared" si="11"/>
        <v>・</v>
      </c>
      <c r="G67" s="40" t="str">
        <f t="shared" si="12"/>
        <v/>
      </c>
      <c r="H67" s="47" t="s">
        <v>52</v>
      </c>
      <c r="I67" s="39"/>
      <c r="J67" s="94" t="str">
        <f t="shared" si="15"/>
        <v>・</v>
      </c>
      <c r="K67" s="94">
        <f t="shared" si="16"/>
        <v>0</v>
      </c>
      <c r="L67" s="94">
        <f t="shared" si="17"/>
        <v>0</v>
      </c>
      <c r="M67" s="94" t="str">
        <f t="shared" si="13"/>
        <v>段位(●段)／全日本社会人●回出場，全日本マスターズ●回出場</v>
      </c>
      <c r="N67" s="90"/>
      <c r="O67" s="90"/>
      <c r="R67" s="95" t="str">
        <f t="shared" si="14"/>
        <v/>
      </c>
      <c r="S67" s="46"/>
    </row>
    <row r="68" spans="1:19" s="44" customFormat="1" ht="26" customHeight="1" x14ac:dyDescent="0.2">
      <c r="A68" s="18">
        <v>45</v>
      </c>
      <c r="B68" s="102"/>
      <c r="C68" s="103"/>
      <c r="D68" s="26"/>
      <c r="E68" s="26"/>
      <c r="F68" s="96" t="str">
        <f t="shared" si="11"/>
        <v>・</v>
      </c>
      <c r="G68" s="40" t="str">
        <f t="shared" si="12"/>
        <v/>
      </c>
      <c r="H68" s="47" t="s">
        <v>52</v>
      </c>
      <c r="I68" s="39"/>
      <c r="J68" s="94" t="str">
        <f t="shared" si="15"/>
        <v>・</v>
      </c>
      <c r="K68" s="94">
        <f t="shared" si="16"/>
        <v>0</v>
      </c>
      <c r="L68" s="94">
        <f t="shared" si="17"/>
        <v>0</v>
      </c>
      <c r="M68" s="94" t="str">
        <f t="shared" si="13"/>
        <v>段位(●段)／全日本社会人●回出場，全日本マスターズ●回出場</v>
      </c>
      <c r="N68" s="90"/>
      <c r="O68" s="90"/>
      <c r="R68" s="95" t="str">
        <f t="shared" si="14"/>
        <v/>
      </c>
      <c r="S68" s="46"/>
    </row>
    <row r="69" spans="1:19" s="44" customFormat="1" ht="26" customHeight="1" x14ac:dyDescent="0.2">
      <c r="A69" s="18">
        <v>46</v>
      </c>
      <c r="B69" s="102"/>
      <c r="C69" s="103"/>
      <c r="D69" s="26"/>
      <c r="E69" s="26"/>
      <c r="F69" s="96" t="str">
        <f t="shared" si="11"/>
        <v>・</v>
      </c>
      <c r="G69" s="40" t="str">
        <f t="shared" si="12"/>
        <v/>
      </c>
      <c r="H69" s="47" t="s">
        <v>52</v>
      </c>
      <c r="I69" s="39"/>
      <c r="J69" s="94" t="str">
        <f t="shared" si="15"/>
        <v>・</v>
      </c>
      <c r="K69" s="94">
        <f t="shared" si="16"/>
        <v>0</v>
      </c>
      <c r="L69" s="94">
        <f t="shared" si="17"/>
        <v>0</v>
      </c>
      <c r="M69" s="94" t="str">
        <f t="shared" si="13"/>
        <v>段位(●段)／全日本社会人●回出場，全日本マスターズ●回出場</v>
      </c>
      <c r="N69" s="90"/>
      <c r="O69" s="90"/>
      <c r="R69" s="95" t="str">
        <f t="shared" si="14"/>
        <v/>
      </c>
      <c r="S69" s="46"/>
    </row>
    <row r="70" spans="1:19" s="44" customFormat="1" ht="26" customHeight="1" x14ac:dyDescent="0.2">
      <c r="A70" s="18">
        <v>47</v>
      </c>
      <c r="B70" s="102"/>
      <c r="C70" s="103"/>
      <c r="D70" s="26"/>
      <c r="E70" s="26"/>
      <c r="F70" s="96" t="str">
        <f t="shared" si="11"/>
        <v>・</v>
      </c>
      <c r="G70" s="40" t="str">
        <f t="shared" si="12"/>
        <v/>
      </c>
      <c r="H70" s="47" t="s">
        <v>52</v>
      </c>
      <c r="I70" s="39"/>
      <c r="J70" s="94" t="str">
        <f t="shared" si="15"/>
        <v>・</v>
      </c>
      <c r="K70" s="94">
        <f t="shared" si="16"/>
        <v>0</v>
      </c>
      <c r="L70" s="94">
        <f t="shared" si="17"/>
        <v>0</v>
      </c>
      <c r="M70" s="94" t="str">
        <f t="shared" si="13"/>
        <v>段位(●段)／全日本社会人●回出場，全日本マスターズ●回出場</v>
      </c>
      <c r="N70" s="90"/>
      <c r="O70" s="90"/>
      <c r="R70" s="95" t="str">
        <f t="shared" si="14"/>
        <v/>
      </c>
      <c r="S70" s="46"/>
    </row>
    <row r="71" spans="1:19" s="44" customFormat="1" ht="26" customHeight="1" x14ac:dyDescent="0.2">
      <c r="A71" s="18">
        <v>48</v>
      </c>
      <c r="B71" s="102"/>
      <c r="C71" s="103"/>
      <c r="D71" s="26"/>
      <c r="E71" s="26"/>
      <c r="F71" s="96" t="str">
        <f t="shared" si="11"/>
        <v>・</v>
      </c>
      <c r="G71" s="40" t="str">
        <f t="shared" si="12"/>
        <v/>
      </c>
      <c r="H71" s="47" t="s">
        <v>52</v>
      </c>
      <c r="I71" s="39"/>
      <c r="J71" s="94" t="str">
        <f t="shared" si="15"/>
        <v>・</v>
      </c>
      <c r="K71" s="94">
        <f t="shared" si="16"/>
        <v>0</v>
      </c>
      <c r="L71" s="94">
        <f t="shared" si="17"/>
        <v>0</v>
      </c>
      <c r="M71" s="94" t="str">
        <f t="shared" si="13"/>
        <v>段位(●段)／全日本社会人●回出場，全日本マスターズ●回出場</v>
      </c>
      <c r="N71" s="90"/>
      <c r="O71" s="90"/>
      <c r="R71" s="95" t="str">
        <f t="shared" si="14"/>
        <v/>
      </c>
      <c r="S71" s="46"/>
    </row>
    <row r="72" spans="1:19" s="44" customFormat="1" ht="26" customHeight="1" x14ac:dyDescent="0.2">
      <c r="A72" s="18">
        <v>49</v>
      </c>
      <c r="B72" s="102"/>
      <c r="C72" s="103"/>
      <c r="D72" s="26"/>
      <c r="E72" s="26"/>
      <c r="F72" s="96" t="str">
        <f t="shared" si="11"/>
        <v>・</v>
      </c>
      <c r="G72" s="40" t="str">
        <f t="shared" si="12"/>
        <v/>
      </c>
      <c r="H72" s="47" t="s">
        <v>52</v>
      </c>
      <c r="I72" s="39"/>
      <c r="J72" s="94" t="str">
        <f t="shared" si="15"/>
        <v>・</v>
      </c>
      <c r="K72" s="94">
        <f t="shared" si="16"/>
        <v>0</v>
      </c>
      <c r="L72" s="94">
        <f t="shared" si="17"/>
        <v>0</v>
      </c>
      <c r="M72" s="94" t="str">
        <f t="shared" si="13"/>
        <v>段位(●段)／全日本社会人●回出場，全日本マスターズ●回出場</v>
      </c>
      <c r="N72" s="90"/>
      <c r="O72" s="90"/>
      <c r="R72" s="95" t="str">
        <f t="shared" si="14"/>
        <v/>
      </c>
      <c r="S72" s="46"/>
    </row>
    <row r="73" spans="1:19" s="44" customFormat="1" ht="26" customHeight="1" x14ac:dyDescent="0.2">
      <c r="A73" s="18">
        <v>50</v>
      </c>
      <c r="B73" s="102"/>
      <c r="C73" s="103"/>
      <c r="D73" s="26"/>
      <c r="E73" s="26"/>
      <c r="F73" s="96" t="str">
        <f t="shared" si="11"/>
        <v>・</v>
      </c>
      <c r="G73" s="40" t="str">
        <f t="shared" si="12"/>
        <v/>
      </c>
      <c r="H73" s="47" t="s">
        <v>52</v>
      </c>
      <c r="I73" s="39"/>
      <c r="J73" s="94" t="str">
        <f t="shared" si="15"/>
        <v>・</v>
      </c>
      <c r="K73" s="94">
        <f t="shared" si="16"/>
        <v>0</v>
      </c>
      <c r="L73" s="94">
        <f t="shared" si="17"/>
        <v>0</v>
      </c>
      <c r="M73" s="94" t="str">
        <f t="shared" si="13"/>
        <v>段位(●段)／全日本社会人●回出場，全日本マスターズ●回出場</v>
      </c>
      <c r="N73" s="90"/>
      <c r="O73" s="90"/>
      <c r="R73" s="95" t="str">
        <f t="shared" si="14"/>
        <v/>
      </c>
      <c r="S73" s="46"/>
    </row>
    <row r="74" spans="1:19" x14ac:dyDescent="0.2"/>
    <row r="75" spans="1:19" x14ac:dyDescent="0.2"/>
    <row r="76" spans="1:19" x14ac:dyDescent="0.2"/>
    <row r="77" spans="1:19" x14ac:dyDescent="0.2"/>
    <row r="78" spans="1:19" x14ac:dyDescent="0.2"/>
    <row r="79" spans="1:19" x14ac:dyDescent="0.2"/>
    <row r="80" spans="1:19" x14ac:dyDescent="0.2"/>
  </sheetData>
  <sheetProtection algorithmName="SHA-512" hashValue="PNac8qER9URxgbbxd48vZJUQF9vIHWS7D+yn1Zi0iirArcvgsUmcMaifSSP8zQJQ2iDjn0qA+qbbvJ+yOdU17w==" saltValue="3qyl7rsG7J/56kFDng1CNA==" spinCount="100000" sheet="1" selectLockedCells="1"/>
  <mergeCells count="16">
    <mergeCell ref="M10:M11"/>
    <mergeCell ref="M12:M20"/>
    <mergeCell ref="A2:H2"/>
    <mergeCell ref="A4:C4"/>
    <mergeCell ref="A5:C5"/>
    <mergeCell ref="A6:C6"/>
    <mergeCell ref="A8:C8"/>
    <mergeCell ref="A22:C22"/>
    <mergeCell ref="K8:L8"/>
    <mergeCell ref="A10:C10"/>
    <mergeCell ref="D10:E10"/>
    <mergeCell ref="A11:C11"/>
    <mergeCell ref="D11:E11"/>
    <mergeCell ref="A9:C9"/>
    <mergeCell ref="D9:E9"/>
    <mergeCell ref="G11:H11"/>
  </mergeCells>
  <phoneticPr fontId="1"/>
  <conditionalFormatting sqref="F24:F73">
    <cfRule type="cellIs" dxfId="4" priority="1" operator="between">
      <formula>"マスターズ"</formula>
      <formula>"マスターズあ"</formula>
    </cfRule>
    <cfRule type="cellIs" dxfId="3" priority="2" operator="between">
      <formula>"社会人"</formula>
      <formula>"社会人あ"</formula>
    </cfRule>
  </conditionalFormatting>
  <conditionalFormatting sqref="H9:H10">
    <cfRule type="cellIs" dxfId="2" priority="5" operator="greaterThan">
      <formula>0</formula>
    </cfRule>
  </conditionalFormatting>
  <conditionalFormatting sqref="K10:L20">
    <cfRule type="cellIs" dxfId="1" priority="6" operator="equal">
      <formula>0</formula>
    </cfRule>
    <cfRule type="cellIs" dxfId="0" priority="7" operator="greaterThan">
      <formula>0</formula>
    </cfRule>
  </conditionalFormatting>
  <dataValidations count="2">
    <dataValidation type="list" allowBlank="1" showInputMessage="1" showErrorMessage="1" sqref="B24:B73" xr:uid="{00000000-0002-0000-0500-000000000000}">
      <formula1>$R$3:$R$6</formula1>
    </dataValidation>
    <dataValidation type="list" allowBlank="1" showInputMessage="1" showErrorMessage="1" sqref="C24:C73" xr:uid="{00000000-0002-0000-0500-000001000000}">
      <formula1>$S$3:$S$14</formula1>
    </dataValidation>
  </dataValidations>
  <hyperlinks>
    <hyperlink ref="H4" r:id="rId1" xr:uid="{00000000-0004-0000-0500-000000000000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89" orientation="portrait" blackAndWhite="1" r:id="rId2"/>
  <headerFooter>
    <oddHeader>&amp;R&amp;10&amp;P&amp;[/&amp;N</oddHeader>
    <oddFooter>&amp;C&amp;P&amp;[ページ</oddFooter>
  </headerFooter>
  <rowBreaks count="1" manualBreakCount="1">
    <brk id="48" max="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社会人・マスターズ</vt:lpstr>
      <vt:lpstr>社会人・マスターズ!Print_Area</vt:lpstr>
      <vt:lpstr>社会人・マスターズ!Print_Titles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 AMEmiya</dc:creator>
  <cp:lastModifiedBy>t a</cp:lastModifiedBy>
  <cp:lastPrinted>2023-04-16T07:01:38Z</cp:lastPrinted>
  <dcterms:created xsi:type="dcterms:W3CDTF">2017-03-09T03:07:40Z</dcterms:created>
  <dcterms:modified xsi:type="dcterms:W3CDTF">2025-02-24T02:40:25Z</dcterms:modified>
</cp:coreProperties>
</file>