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ameta\Documents\10-卓球\11-YTTA(申込原本)\2025\"/>
    </mc:Choice>
  </mc:AlternateContent>
  <xr:revisionPtr revIDLastSave="0" documentId="13_ncr:1_{76D875EE-AC88-4BF4-83F4-A225D177A721}" xr6:coauthVersionLast="47" xr6:coauthVersionMax="47" xr10:uidLastSave="{00000000-0000-0000-0000-000000000000}"/>
  <bookViews>
    <workbookView xWindow="-110" yWindow="-110" windowWidth="19420" windowHeight="10300" xr2:uid="{00000000-000D-0000-FFFF-FFFF00000000}"/>
  </bookViews>
  <sheets>
    <sheet name="野口杯" sheetId="16" r:id="rId1"/>
  </sheets>
  <definedNames>
    <definedName name="_xlnm.Print_Area" localSheetId="0">野口杯!$A$2:$H$80</definedName>
    <definedName name="_xlnm.Print_Titles" localSheetId="0">野口杯!$2:$20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6" l="1"/>
  <c r="G79" i="16"/>
  <c r="G78" i="16"/>
  <c r="G77" i="16"/>
  <c r="G76" i="16"/>
  <c r="G75" i="16"/>
  <c r="G74" i="16"/>
  <c r="G73" i="16"/>
  <c r="G72" i="16"/>
  <c r="G71" i="16"/>
  <c r="G70" i="16"/>
  <c r="G69" i="16"/>
  <c r="G68" i="16"/>
  <c r="G67" i="16"/>
  <c r="G66" i="16"/>
  <c r="G65" i="16"/>
  <c r="G64" i="16"/>
  <c r="G63" i="16"/>
  <c r="G62" i="16"/>
  <c r="G61" i="16"/>
  <c r="G60" i="16"/>
  <c r="G59" i="16"/>
  <c r="G58" i="16"/>
  <c r="G57" i="16"/>
  <c r="G56" i="16"/>
  <c r="G55" i="16"/>
  <c r="G54" i="16"/>
  <c r="G53" i="16"/>
  <c r="G52" i="16"/>
  <c r="G51" i="16"/>
  <c r="G50" i="16"/>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Y51" i="16"/>
  <c r="Z51" i="16"/>
  <c r="AA51" i="16"/>
  <c r="AB51" i="16"/>
  <c r="Y52" i="16"/>
  <c r="Z52" i="16"/>
  <c r="AB52" i="16" s="1"/>
  <c r="AA52" i="16"/>
  <c r="Y53" i="16"/>
  <c r="Z53" i="16"/>
  <c r="AA53" i="16"/>
  <c r="AB53" i="16"/>
  <c r="Y54" i="16"/>
  <c r="Z54" i="16"/>
  <c r="AB54" i="16" s="1"/>
  <c r="AA54" i="16"/>
  <c r="Y55" i="16"/>
  <c r="Z55" i="16"/>
  <c r="AA55" i="16"/>
  <c r="AB55" i="16"/>
  <c r="Y56" i="16"/>
  <c r="Z56" i="16"/>
  <c r="AB56" i="16" s="1"/>
  <c r="AA56" i="16"/>
  <c r="Y57" i="16"/>
  <c r="Z57" i="16"/>
  <c r="AA57" i="16"/>
  <c r="AB57" i="16"/>
  <c r="Y58" i="16"/>
  <c r="Z58" i="16"/>
  <c r="AB58" i="16" s="1"/>
  <c r="AA58" i="16"/>
  <c r="Y59" i="16"/>
  <c r="Z59" i="16"/>
  <c r="AA59" i="16"/>
  <c r="AB59" i="16"/>
  <c r="Y60" i="16"/>
  <c r="Z60" i="16"/>
  <c r="AB60" i="16" s="1"/>
  <c r="AA60" i="16"/>
  <c r="Y61" i="16"/>
  <c r="Z61" i="16"/>
  <c r="AA61" i="16"/>
  <c r="AB61" i="16"/>
  <c r="Y62" i="16"/>
  <c r="Z62" i="16"/>
  <c r="AB62" i="16" s="1"/>
  <c r="AA62" i="16"/>
  <c r="Y63" i="16"/>
  <c r="Z63" i="16"/>
  <c r="AA63" i="16"/>
  <c r="AB63" i="16"/>
  <c r="Y64" i="16"/>
  <c r="Z64" i="16"/>
  <c r="AB64" i="16" s="1"/>
  <c r="AA64" i="16"/>
  <c r="Y65" i="16"/>
  <c r="Z65" i="16"/>
  <c r="AA65" i="16"/>
  <c r="AB65" i="16"/>
  <c r="Y66" i="16"/>
  <c r="Z66" i="16"/>
  <c r="AB66" i="16" s="1"/>
  <c r="AA66" i="16"/>
  <c r="Y67" i="16"/>
  <c r="Z67" i="16"/>
  <c r="AA67" i="16"/>
  <c r="AB67" i="16"/>
  <c r="Y68" i="16"/>
  <c r="Z68" i="16"/>
  <c r="AB68" i="16" s="1"/>
  <c r="AA68" i="16"/>
  <c r="Y69" i="16"/>
  <c r="Z69" i="16"/>
  <c r="AA69" i="16"/>
  <c r="AB69" i="16"/>
  <c r="Y70" i="16"/>
  <c r="Z70" i="16"/>
  <c r="AB70" i="16" s="1"/>
  <c r="AA70" i="16"/>
  <c r="Y71" i="16"/>
  <c r="Z71" i="16"/>
  <c r="AA71" i="16"/>
  <c r="AB71" i="16"/>
  <c r="Y72" i="16"/>
  <c r="Z72" i="16"/>
  <c r="AB72" i="16" s="1"/>
  <c r="AA72" i="16"/>
  <c r="Y73" i="16"/>
  <c r="Z73" i="16"/>
  <c r="AA73" i="16"/>
  <c r="AB73" i="16"/>
  <c r="Y74" i="16"/>
  <c r="Z74" i="16"/>
  <c r="AB74" i="16" s="1"/>
  <c r="AA74" i="16"/>
  <c r="Y75" i="16"/>
  <c r="Z75" i="16"/>
  <c r="AA75" i="16"/>
  <c r="AB75" i="16"/>
  <c r="Y76" i="16"/>
  <c r="Z76" i="16"/>
  <c r="AB76" i="16" s="1"/>
  <c r="AA76" i="16"/>
  <c r="Y77" i="16"/>
  <c r="Z77" i="16"/>
  <c r="AA77" i="16"/>
  <c r="AB77" i="16"/>
  <c r="Y78" i="16"/>
  <c r="Z78" i="16"/>
  <c r="AB78" i="16" s="1"/>
  <c r="AA78" i="16"/>
  <c r="Y79" i="16"/>
  <c r="Z79" i="16"/>
  <c r="AA79" i="16"/>
  <c r="AB79" i="16"/>
  <c r="Y80" i="16"/>
  <c r="Z80" i="16"/>
  <c r="AB80" i="16" s="1"/>
  <c r="AA80" i="16"/>
  <c r="J40" i="16"/>
  <c r="K40" i="16"/>
  <c r="L40" i="16"/>
  <c r="J41" i="16"/>
  <c r="K41" i="16"/>
  <c r="L41" i="16"/>
  <c r="J42" i="16"/>
  <c r="K42" i="16"/>
  <c r="L42" i="16"/>
  <c r="J43" i="16"/>
  <c r="K43" i="16"/>
  <c r="L43" i="16"/>
  <c r="J44" i="16"/>
  <c r="K44" i="16"/>
  <c r="L44" i="16"/>
  <c r="J45" i="16"/>
  <c r="K45" i="16"/>
  <c r="L45" i="16"/>
  <c r="J46" i="16"/>
  <c r="K46" i="16"/>
  <c r="L46" i="16"/>
  <c r="J47" i="16"/>
  <c r="K47" i="16"/>
  <c r="L47" i="16"/>
  <c r="J48" i="16"/>
  <c r="K48" i="16"/>
  <c r="L48" i="16"/>
  <c r="J49" i="16"/>
  <c r="K49" i="16"/>
  <c r="L49" i="16"/>
  <c r="J50" i="16"/>
  <c r="K50" i="16"/>
  <c r="L50" i="16"/>
  <c r="J51" i="16"/>
  <c r="K51" i="16"/>
  <c r="L51" i="16"/>
  <c r="J52" i="16"/>
  <c r="K52" i="16"/>
  <c r="L52" i="16"/>
  <c r="J53" i="16"/>
  <c r="K53" i="16"/>
  <c r="L53" i="16"/>
  <c r="J54" i="16"/>
  <c r="K54" i="16"/>
  <c r="L54" i="16"/>
  <c r="J55" i="16"/>
  <c r="K55" i="16"/>
  <c r="L55" i="16"/>
  <c r="J56" i="16"/>
  <c r="K56" i="16"/>
  <c r="L56" i="16"/>
  <c r="J57" i="16"/>
  <c r="K57" i="16"/>
  <c r="L57" i="16"/>
  <c r="J58" i="16"/>
  <c r="K58" i="16"/>
  <c r="L58" i="16"/>
  <c r="J59" i="16"/>
  <c r="K59" i="16"/>
  <c r="L59" i="16"/>
  <c r="J60" i="16"/>
  <c r="K60" i="16"/>
  <c r="L60" i="16"/>
  <c r="J61" i="16"/>
  <c r="K61" i="16"/>
  <c r="L61" i="16"/>
  <c r="J62" i="16"/>
  <c r="K62" i="16"/>
  <c r="L62" i="16"/>
  <c r="J63" i="16"/>
  <c r="K63" i="16"/>
  <c r="L63" i="16"/>
  <c r="J64" i="16"/>
  <c r="K64" i="16"/>
  <c r="L64" i="16"/>
  <c r="J65" i="16"/>
  <c r="K65" i="16"/>
  <c r="L65" i="16"/>
  <c r="J66" i="16"/>
  <c r="K66" i="16"/>
  <c r="L66" i="16"/>
  <c r="J67" i="16"/>
  <c r="K67" i="16"/>
  <c r="L67" i="16"/>
  <c r="J68" i="16"/>
  <c r="K68" i="16"/>
  <c r="L68" i="16"/>
  <c r="J69" i="16"/>
  <c r="K69" i="16"/>
  <c r="L69" i="16"/>
  <c r="J70" i="16"/>
  <c r="K70" i="16"/>
  <c r="L70" i="16"/>
  <c r="J71" i="16"/>
  <c r="K71" i="16"/>
  <c r="L71" i="16"/>
  <c r="J72" i="16"/>
  <c r="K72" i="16"/>
  <c r="L72" i="16"/>
  <c r="J73" i="16"/>
  <c r="K73" i="16"/>
  <c r="L73" i="16"/>
  <c r="J74" i="16"/>
  <c r="K74" i="16"/>
  <c r="L74" i="16"/>
  <c r="J75" i="16"/>
  <c r="K75" i="16"/>
  <c r="L75" i="16"/>
  <c r="J76" i="16"/>
  <c r="K76" i="16"/>
  <c r="L76" i="16"/>
  <c r="J77" i="16"/>
  <c r="K77" i="16"/>
  <c r="L77" i="16"/>
  <c r="J78" i="16"/>
  <c r="K78" i="16"/>
  <c r="L78" i="16"/>
  <c r="J79" i="16"/>
  <c r="K79" i="16"/>
  <c r="L79" i="16"/>
  <c r="J80" i="16"/>
  <c r="K80" i="16"/>
  <c r="L80" i="16"/>
  <c r="H9" i="16"/>
  <c r="G80" i="16" l="1"/>
  <c r="AC80" i="16" l="1"/>
  <c r="AC79" i="16"/>
  <c r="AC78" i="16"/>
  <c r="AC77" i="16"/>
  <c r="AC76" i="16"/>
  <c r="AC75" i="16"/>
  <c r="AC74" i="16"/>
  <c r="AC73" i="16"/>
  <c r="AC72" i="16"/>
  <c r="AC71" i="16"/>
  <c r="AC70" i="16"/>
  <c r="AC69" i="16"/>
  <c r="AC68" i="16"/>
  <c r="AC67" i="16"/>
  <c r="AC66" i="16"/>
  <c r="AC65" i="16"/>
  <c r="AC64" i="16"/>
  <c r="AC63" i="16"/>
  <c r="AC62" i="16"/>
  <c r="AC61" i="16"/>
  <c r="AC50" i="16"/>
  <c r="AA50" i="16"/>
  <c r="Z50" i="16"/>
  <c r="AB50" i="16" s="1"/>
  <c r="Y50" i="16"/>
  <c r="AC49" i="16"/>
  <c r="AA49" i="16"/>
  <c r="Z49" i="16"/>
  <c r="Y49" i="16"/>
  <c r="AC48" i="16"/>
  <c r="AA48" i="16"/>
  <c r="Z48" i="16"/>
  <c r="Y48" i="16"/>
  <c r="AC47" i="16"/>
  <c r="AA47" i="16"/>
  <c r="Z47" i="16"/>
  <c r="AB47" i="16" s="1"/>
  <c r="Y47" i="16"/>
  <c r="AC46" i="16"/>
  <c r="AA46" i="16"/>
  <c r="Z46" i="16"/>
  <c r="Y46" i="16"/>
  <c r="AC45" i="16"/>
  <c r="AA45" i="16"/>
  <c r="Z45" i="16"/>
  <c r="Y45" i="16"/>
  <c r="AC44" i="16"/>
  <c r="AA44" i="16"/>
  <c r="Z44" i="16"/>
  <c r="Y44" i="16"/>
  <c r="AC43" i="16"/>
  <c r="AA43" i="16"/>
  <c r="Z43" i="16"/>
  <c r="Y43" i="16"/>
  <c r="AC42" i="16"/>
  <c r="AA42" i="16"/>
  <c r="Z42" i="16"/>
  <c r="AB42" i="16" s="1"/>
  <c r="Y42" i="16"/>
  <c r="AC41" i="16"/>
  <c r="AA41" i="16"/>
  <c r="Z41" i="16"/>
  <c r="Y41" i="16"/>
  <c r="AC40" i="16"/>
  <c r="AA40" i="16"/>
  <c r="Z40" i="16"/>
  <c r="Y40" i="16"/>
  <c r="AC39" i="16"/>
  <c r="AA39" i="16"/>
  <c r="Z39" i="16"/>
  <c r="AB39" i="16" s="1"/>
  <c r="Y39" i="16"/>
  <c r="L39" i="16"/>
  <c r="K39" i="16"/>
  <c r="J39" i="16"/>
  <c r="AC38" i="16"/>
  <c r="AA38" i="16"/>
  <c r="Z38" i="16"/>
  <c r="Y38" i="16"/>
  <c r="L38" i="16"/>
  <c r="K38" i="16"/>
  <c r="J38" i="16"/>
  <c r="AC37" i="16"/>
  <c r="AA37" i="16"/>
  <c r="Z37" i="16"/>
  <c r="Y37" i="16"/>
  <c r="L37" i="16"/>
  <c r="K37" i="16"/>
  <c r="J37" i="16"/>
  <c r="AC36" i="16"/>
  <c r="AA36" i="16"/>
  <c r="Z36" i="16"/>
  <c r="Y36" i="16"/>
  <c r="L36" i="16"/>
  <c r="K36" i="16"/>
  <c r="J36" i="16"/>
  <c r="AC35" i="16"/>
  <c r="AA35" i="16"/>
  <c r="Z35" i="16"/>
  <c r="Y35" i="16"/>
  <c r="L35" i="16"/>
  <c r="K35" i="16"/>
  <c r="J35" i="16"/>
  <c r="AC34" i="16"/>
  <c r="AA34" i="16"/>
  <c r="Z34" i="16"/>
  <c r="AB34" i="16" s="1"/>
  <c r="Y34" i="16"/>
  <c r="L34" i="16"/>
  <c r="K34" i="16"/>
  <c r="J34" i="16"/>
  <c r="AC33" i="16"/>
  <c r="AA33" i="16"/>
  <c r="Z33" i="16"/>
  <c r="Y33" i="16"/>
  <c r="L33" i="16"/>
  <c r="K33" i="16"/>
  <c r="J33" i="16"/>
  <c r="AC32" i="16"/>
  <c r="AA32" i="16"/>
  <c r="Z32" i="16"/>
  <c r="Y32" i="16"/>
  <c r="L32" i="16"/>
  <c r="K32" i="16"/>
  <c r="J32" i="16"/>
  <c r="AC31" i="16"/>
  <c r="AA31" i="16"/>
  <c r="Z31" i="16"/>
  <c r="Y31" i="16"/>
  <c r="L31" i="16"/>
  <c r="K31" i="16"/>
  <c r="J31" i="16"/>
  <c r="AC30" i="16"/>
  <c r="AA30" i="16"/>
  <c r="Z30" i="16"/>
  <c r="Y30" i="16"/>
  <c r="L30" i="16"/>
  <c r="K30" i="16"/>
  <c r="J30" i="16"/>
  <c r="AA29" i="16"/>
  <c r="Z29" i="16"/>
  <c r="Y29" i="16"/>
  <c r="L29" i="16"/>
  <c r="K29" i="16"/>
  <c r="J29" i="16"/>
  <c r="AC28" i="16"/>
  <c r="AA28" i="16"/>
  <c r="Z28" i="16"/>
  <c r="Y28" i="16"/>
  <c r="L28" i="16"/>
  <c r="K28" i="16"/>
  <c r="J28" i="16"/>
  <c r="AC27" i="16"/>
  <c r="AA27" i="16"/>
  <c r="Z27" i="16"/>
  <c r="Y27" i="16"/>
  <c r="L27" i="16"/>
  <c r="K27" i="16"/>
  <c r="J27" i="16"/>
  <c r="AC26" i="16"/>
  <c r="AA26" i="16"/>
  <c r="Z26" i="16"/>
  <c r="Y26" i="16"/>
  <c r="L26" i="16"/>
  <c r="K26" i="16"/>
  <c r="J26" i="16"/>
  <c r="AC25" i="16"/>
  <c r="AA25" i="16"/>
  <c r="Z25" i="16"/>
  <c r="Y25" i="16"/>
  <c r="L25" i="16"/>
  <c r="K25" i="16"/>
  <c r="J25" i="16"/>
  <c r="AC24" i="16"/>
  <c r="AA24" i="16"/>
  <c r="Z24" i="16"/>
  <c r="Y24" i="16"/>
  <c r="L24" i="16"/>
  <c r="K24" i="16"/>
  <c r="J24" i="16"/>
  <c r="AA23" i="16"/>
  <c r="Z23" i="16"/>
  <c r="Y23" i="16"/>
  <c r="L23" i="16"/>
  <c r="K23" i="16"/>
  <c r="J23" i="16"/>
  <c r="AA22" i="16"/>
  <c r="Z22" i="16"/>
  <c r="Y22" i="16"/>
  <c r="L22" i="16"/>
  <c r="K22" i="16"/>
  <c r="J22" i="16"/>
  <c r="AA21" i="16"/>
  <c r="Z21" i="16"/>
  <c r="Y21" i="16"/>
  <c r="L21" i="16"/>
  <c r="K21" i="16"/>
  <c r="J21" i="16"/>
  <c r="K20" i="16"/>
  <c r="J20" i="16"/>
  <c r="L11" i="16" l="1"/>
  <c r="N20" i="16" s="1"/>
  <c r="K10" i="16"/>
  <c r="AB24" i="16"/>
  <c r="AB33" i="16"/>
  <c r="AB27" i="16"/>
  <c r="AB35" i="16"/>
  <c r="AB30" i="16"/>
  <c r="AB29" i="16"/>
  <c r="AC29" i="16" s="1"/>
  <c r="AB32" i="16"/>
  <c r="AB40" i="16"/>
  <c r="AB48" i="16"/>
  <c r="AB28" i="16"/>
  <c r="AB43" i="16"/>
  <c r="AB38" i="16"/>
  <c r="AB31" i="16"/>
  <c r="AB41" i="16"/>
  <c r="AB46" i="16"/>
  <c r="AB49" i="16"/>
  <c r="L10" i="16"/>
  <c r="K11" i="16"/>
  <c r="AB22" i="16"/>
  <c r="AC22" i="16" s="1"/>
  <c r="G22" i="16" s="1"/>
  <c r="AB23" i="16"/>
  <c r="AC23" i="16" s="1"/>
  <c r="AB21" i="16"/>
  <c r="AB25" i="16"/>
  <c r="AB26" i="16"/>
  <c r="AB44" i="16"/>
  <c r="AB45" i="16"/>
  <c r="AB36" i="16"/>
  <c r="AB37" i="16"/>
  <c r="M11" i="16" l="1"/>
  <c r="M20" i="16"/>
  <c r="M10" i="16"/>
  <c r="L20" i="16" s="1"/>
  <c r="AC21" i="16"/>
  <c r="G21" i="16" s="1"/>
  <c r="H10" i="16" s="1"/>
  <c r="O20" i="16" l="1"/>
</calcChain>
</file>

<file path=xl/sharedStrings.xml><?xml version="1.0" encoding="utf-8"?>
<sst xmlns="http://schemas.openxmlformats.org/spreadsheetml/2006/main" count="81" uniqueCount="61">
  <si>
    <t>大会日</t>
    <rPh sb="0" eb="2">
      <t>タイカイ</t>
    </rPh>
    <rPh sb="2" eb="3">
      <t>ヒ</t>
    </rPh>
    <phoneticPr fontId="1"/>
  </si>
  <si>
    <t>会場</t>
    <rPh sb="0" eb="2">
      <t>カイジョウ</t>
    </rPh>
    <phoneticPr fontId="1"/>
  </si>
  <si>
    <t>種目</t>
    <rPh sb="0" eb="2">
      <t>シュモク</t>
    </rPh>
    <phoneticPr fontId="1"/>
  </si>
  <si>
    <t>参加者氏名</t>
    <rPh sb="0" eb="3">
      <t>サンカシャ</t>
    </rPh>
    <rPh sb="3" eb="5">
      <t>シメイ</t>
    </rPh>
    <phoneticPr fontId="1"/>
  </si>
  <si>
    <t>登録チーム名</t>
    <rPh sb="0" eb="2">
      <t>トウロク</t>
    </rPh>
    <rPh sb="5" eb="6">
      <t>メイ</t>
    </rPh>
    <phoneticPr fontId="1"/>
  </si>
  <si>
    <t>参加料</t>
    <rPh sb="0" eb="3">
      <t>サンカリョウ</t>
    </rPh>
    <phoneticPr fontId="1"/>
  </si>
  <si>
    <t>申込先</t>
    <rPh sb="0" eb="2">
      <t>モウシコミ</t>
    </rPh>
    <rPh sb="2" eb="3">
      <t>サキ</t>
    </rPh>
    <phoneticPr fontId="1"/>
  </si>
  <si>
    <t>yamanashi.table.tennis@gmail.com</t>
    <phoneticPr fontId="1"/>
  </si>
  <si>
    <t>通番</t>
    <rPh sb="0" eb="2">
      <t>ツウバン</t>
    </rPh>
    <phoneticPr fontId="1"/>
  </si>
  <si>
    <t>この申込による参加料は申込責任者へ請求いたします</t>
    <rPh sb="2" eb="4">
      <t>モウシコミ</t>
    </rPh>
    <rPh sb="7" eb="10">
      <t>サンカリョウ</t>
    </rPh>
    <rPh sb="11" eb="13">
      <t>モウシコミ</t>
    </rPh>
    <rPh sb="13" eb="16">
      <t>セキニンシャ</t>
    </rPh>
    <rPh sb="17" eb="19">
      <t>セイキュウ</t>
    </rPh>
    <phoneticPr fontId="1"/>
  </si>
  <si>
    <t>自動計算</t>
    <rPh sb="0" eb="2">
      <t>ジドウ</t>
    </rPh>
    <rPh sb="2" eb="4">
      <t>ケイサン</t>
    </rPh>
    <phoneticPr fontId="1"/>
  </si>
  <si>
    <t>申込期間</t>
    <rPh sb="0" eb="2">
      <t>モウシコミ</t>
    </rPh>
    <rPh sb="2" eb="4">
      <t>キカン</t>
    </rPh>
    <phoneticPr fontId="1"/>
  </si>
  <si>
    <t>年齢区分</t>
    <rPh sb="0" eb="2">
      <t>ネンレイ</t>
    </rPh>
    <rPh sb="2" eb="4">
      <t>クブン</t>
    </rPh>
    <phoneticPr fontId="1"/>
  </si>
  <si>
    <t>一般</t>
    <rPh sb="0" eb="2">
      <t>イッパン</t>
    </rPh>
    <phoneticPr fontId="1"/>
  </si>
  <si>
    <t>高校生</t>
    <rPh sb="0" eb="3">
      <t>コウコウセイ</t>
    </rPh>
    <phoneticPr fontId="1"/>
  </si>
  <si>
    <t>リスト選択</t>
    <rPh sb="3" eb="5">
      <t>センタク</t>
    </rPh>
    <phoneticPr fontId="1"/>
  </si>
  <si>
    <t>入力</t>
    <rPh sb="0" eb="2">
      <t>ニュウリョク</t>
    </rPh>
    <phoneticPr fontId="1"/>
  </si>
  <si>
    <t>中学生以下</t>
    <rPh sb="0" eb="3">
      <t>チュウガクセイ</t>
    </rPh>
    <rPh sb="3" eb="5">
      <t>イカ</t>
    </rPh>
    <phoneticPr fontId="1"/>
  </si>
  <si>
    <t>ＳＤ別</t>
    <rPh sb="2" eb="3">
      <t>ベツ</t>
    </rPh>
    <phoneticPr fontId="1"/>
  </si>
  <si>
    <t>計算区分</t>
    <rPh sb="0" eb="2">
      <t>ケイサン</t>
    </rPh>
    <rPh sb="2" eb="4">
      <t>クブン</t>
    </rPh>
    <phoneticPr fontId="1"/>
  </si>
  <si>
    <t>申込数</t>
    <rPh sb="0" eb="2">
      <t>モウシコミ</t>
    </rPh>
    <rPh sb="2" eb="3">
      <t>スウ</t>
    </rPh>
    <phoneticPr fontId="1"/>
  </si>
  <si>
    <t>参加料計</t>
    <rPh sb="0" eb="3">
      <t>サンカリョウ</t>
    </rPh>
    <rPh sb="3" eb="4">
      <t>ケイ</t>
    </rPh>
    <phoneticPr fontId="1"/>
  </si>
  <si>
    <t>※参加申込入力の注意点</t>
    <rPh sb="1" eb="3">
      <t>サンカ</t>
    </rPh>
    <rPh sb="3" eb="5">
      <t>モウシコ</t>
    </rPh>
    <rPh sb="5" eb="7">
      <t>ニュウリョク</t>
    </rPh>
    <rPh sb="8" eb="10">
      <t>チュウイ</t>
    </rPh>
    <rPh sb="10" eb="11">
      <t>テン</t>
    </rPh>
    <phoneticPr fontId="1"/>
  </si>
  <si>
    <t>①種目，登録チーム名，参加者氏名，年齢区分のすべての項目を入力してください</t>
    <rPh sb="1" eb="3">
      <t>シュモク</t>
    </rPh>
    <rPh sb="4" eb="6">
      <t>トウロク</t>
    </rPh>
    <rPh sb="9" eb="10">
      <t>メイ</t>
    </rPh>
    <rPh sb="11" eb="13">
      <t>サンカ</t>
    </rPh>
    <rPh sb="13" eb="14">
      <t>シャ</t>
    </rPh>
    <rPh sb="14" eb="16">
      <t>シメイ</t>
    </rPh>
    <rPh sb="17" eb="19">
      <t>ネンレイ</t>
    </rPh>
    <rPh sb="19" eb="21">
      <t>クブン</t>
    </rPh>
    <rPh sb="26" eb="28">
      <t>コウモク</t>
    </rPh>
    <rPh sb="29" eb="31">
      <t>ニュウリョク</t>
    </rPh>
    <phoneticPr fontId="1"/>
  </si>
  <si>
    <t>性別</t>
    <rPh sb="0" eb="2">
      <t>セイベツ</t>
    </rPh>
    <phoneticPr fontId="1"/>
  </si>
  <si>
    <t>男</t>
    <rPh sb="0" eb="1">
      <t>オトコ</t>
    </rPh>
    <phoneticPr fontId="1"/>
  </si>
  <si>
    <t>女</t>
    <rPh sb="0" eb="1">
      <t>オンナ</t>
    </rPh>
    <phoneticPr fontId="1"/>
  </si>
  <si>
    <t>申込数を
確認して
ください</t>
  </si>
  <si>
    <t>ＡＡ列昇順ソート</t>
    <rPh sb="2" eb="3">
      <t>レツ</t>
    </rPh>
    <rPh sb="3" eb="5">
      <t>ショウジュン</t>
    </rPh>
    <phoneticPr fontId="1"/>
  </si>
  <si>
    <t>Ｓ</t>
    <phoneticPr fontId="1"/>
  </si>
  <si>
    <t>D抽出種目Ｃ</t>
    <rPh sb="1" eb="3">
      <t>チュウシュツ</t>
    </rPh>
    <rPh sb="3" eb="5">
      <t>シュモク</t>
    </rPh>
    <phoneticPr fontId="1"/>
  </si>
  <si>
    <t>２部</t>
    <rPh sb="1" eb="2">
      <t>ブ</t>
    </rPh>
    <phoneticPr fontId="1"/>
  </si>
  <si>
    <t>Ｓ一般</t>
    <phoneticPr fontId="1"/>
  </si>
  <si>
    <t>Ｓ高校生</t>
    <phoneticPr fontId="1"/>
  </si>
  <si>
    <t>Ｓ中学生以下</t>
    <phoneticPr fontId="1"/>
  </si>
  <si>
    <t>(例）　山梨　卓之介</t>
    <rPh sb="1" eb="2">
      <t>レイ</t>
    </rPh>
    <rPh sb="4" eb="6">
      <t>ヤマナシ</t>
    </rPh>
    <rPh sb="7" eb="8">
      <t>スグル</t>
    </rPh>
    <rPh sb="8" eb="9">
      <t>ノ</t>
    </rPh>
    <rPh sb="9" eb="10">
      <t>スケ</t>
    </rPh>
    <phoneticPr fontId="1"/>
  </si>
  <si>
    <t>申込責任者　氏名　</t>
    <rPh sb="0" eb="2">
      <t>モウシコミ</t>
    </rPh>
    <rPh sb="2" eb="5">
      <t>セキニンシャ</t>
    </rPh>
    <rPh sb="6" eb="7">
      <t>シ</t>
    </rPh>
    <rPh sb="7" eb="8">
      <t>ナ</t>
    </rPh>
    <phoneticPr fontId="1"/>
  </si>
  <si>
    <t>所属　</t>
    <rPh sb="0" eb="1">
      <t>ショ</t>
    </rPh>
    <rPh sb="1" eb="2">
      <t>ゾク</t>
    </rPh>
    <phoneticPr fontId="1"/>
  </si>
  <si>
    <t>携帯電話番号　</t>
    <rPh sb="0" eb="2">
      <t>ケイタイ</t>
    </rPh>
    <rPh sb="2" eb="4">
      <t>デンワ</t>
    </rPh>
    <rPh sb="4" eb="6">
      <t>バンゴウ</t>
    </rPh>
    <phoneticPr fontId="1"/>
  </si>
  <si>
    <t>大会当日受付で支払いをしてください。棄権の場合も参加料を納付してください。</t>
  </si>
  <si>
    <t>②参加者氏名は，姓と名の間に全角スペース1文字を入れてください</t>
    <rPh sb="1" eb="4">
      <t>サンカシャ</t>
    </rPh>
    <rPh sb="4" eb="6">
      <t>シメイ</t>
    </rPh>
    <phoneticPr fontId="1"/>
  </si>
  <si>
    <t>※ラージボールの部はこの申込用紙は使用できません</t>
    <rPh sb="8" eb="9">
      <t>ブ</t>
    </rPh>
    <rPh sb="12" eb="14">
      <t>モウシコミ</t>
    </rPh>
    <rPh sb="14" eb="16">
      <t>ヨウシ</t>
    </rPh>
    <rPh sb="17" eb="19">
      <t>シヨウ</t>
    </rPh>
    <phoneticPr fontId="1"/>
  </si>
  <si>
    <t>登録チーム名（ゼッケン名）</t>
    <rPh sb="0" eb="2">
      <t>トウロク</t>
    </rPh>
    <rPh sb="5" eb="6">
      <t>メイ</t>
    </rPh>
    <rPh sb="11" eb="12">
      <t>メイ</t>
    </rPh>
    <phoneticPr fontId="1"/>
  </si>
  <si>
    <t xml:space="preserve">２０２５年度　第８０回　野口杯争奪卓球大会　参加申込 </t>
    <rPh sb="4" eb="6">
      <t>ネンド</t>
    </rPh>
    <rPh sb="7" eb="8">
      <t>ダイ</t>
    </rPh>
    <rPh sb="10" eb="11">
      <t>カイ</t>
    </rPh>
    <rPh sb="12" eb="14">
      <t>ノグチ</t>
    </rPh>
    <rPh sb="14" eb="15">
      <t>ハイ</t>
    </rPh>
    <rPh sb="15" eb="17">
      <t>ソウダツ</t>
    </rPh>
    <rPh sb="17" eb="19">
      <t>タッキュウ</t>
    </rPh>
    <rPh sb="19" eb="21">
      <t>タイカイ</t>
    </rPh>
    <rPh sb="22" eb="24">
      <t>サンカ</t>
    </rPh>
    <rPh sb="24" eb="26">
      <t>モウシコミ</t>
    </rPh>
    <phoneticPr fontId="1"/>
  </si>
  <si>
    <r>
      <t>2026年1月9日(金)～</t>
    </r>
    <r>
      <rPr>
        <b/>
        <u/>
        <sz val="9"/>
        <color rgb="FFFF0000"/>
        <rFont val="HGPｺﾞｼｯｸE"/>
        <family val="3"/>
        <charset val="128"/>
      </rPr>
      <t>2025年1月16日(金)15:00</t>
    </r>
    <rPh sb="4" eb="5">
      <t>ネン</t>
    </rPh>
    <rPh sb="6" eb="7">
      <t>ガツ</t>
    </rPh>
    <rPh sb="8" eb="9">
      <t>ヒ</t>
    </rPh>
    <rPh sb="10" eb="11">
      <t>キン</t>
    </rPh>
    <rPh sb="17" eb="18">
      <t>ネン</t>
    </rPh>
    <rPh sb="19" eb="20">
      <t>ガツ</t>
    </rPh>
    <rPh sb="22" eb="23">
      <t>ヒ</t>
    </rPh>
    <rPh sb="24" eb="25">
      <t>キン</t>
    </rPh>
    <phoneticPr fontId="1"/>
  </si>
  <si>
    <t>2026年2月28日(土)</t>
    <rPh sb="4" eb="5">
      <t>ネン</t>
    </rPh>
    <rPh sb="6" eb="7">
      <t>ガツ</t>
    </rPh>
    <rPh sb="9" eb="10">
      <t>ヒ</t>
    </rPh>
    <rPh sb="11" eb="12">
      <t>ド</t>
    </rPh>
    <phoneticPr fontId="1"/>
  </si>
  <si>
    <r>
      <t>★</t>
    </r>
    <r>
      <rPr>
        <u val="double"/>
        <sz val="9"/>
        <color rgb="FFFF0000"/>
        <rFont val="HGPｺﾞｼｯｸE"/>
        <family val="3"/>
        <charset val="128"/>
      </rPr>
      <t>　「1部男・女」　「2部男子」　「2部女子」</t>
    </r>
    <r>
      <rPr>
        <u val="double"/>
        <sz val="8"/>
        <color rgb="FFFF0000"/>
        <rFont val="HGPｺﾞｼｯｸE"/>
        <family val="3"/>
        <charset val="128"/>
      </rPr>
      <t>　は</t>
    </r>
    <r>
      <rPr>
        <u val="double"/>
        <sz val="9"/>
        <color rgb="FFFF0000"/>
        <rFont val="HGPｺﾞｼｯｸE"/>
        <family val="3"/>
        <charset val="128"/>
      </rPr>
      <t>それぞれ申込を分けて</t>
    </r>
    <r>
      <rPr>
        <u val="double"/>
        <sz val="8"/>
        <rFont val="HGPｺﾞｼｯｸE"/>
        <family val="3"/>
        <charset val="128"/>
      </rPr>
      <t>お申し込みください</t>
    </r>
    <r>
      <rPr>
        <sz val="8"/>
        <rFont val="HGPｺﾞｼｯｸE"/>
        <family val="3"/>
        <charset val="128"/>
      </rPr>
      <t>。（今回はそれぞれ受付会場が異なるためご理解ご協力をお願いします）</t>
    </r>
    <rPh sb="4" eb="5">
      <t>ブ</t>
    </rPh>
    <rPh sb="5" eb="6">
      <t>オトコ</t>
    </rPh>
    <rPh sb="7" eb="8">
      <t>オンナ</t>
    </rPh>
    <rPh sb="12" eb="13">
      <t>ブ</t>
    </rPh>
    <rPh sb="13" eb="15">
      <t>ダンシ</t>
    </rPh>
    <rPh sb="19" eb="20">
      <t>ブ</t>
    </rPh>
    <rPh sb="20" eb="22">
      <t>ジョシ</t>
    </rPh>
    <rPh sb="29" eb="31">
      <t>モウシコミ</t>
    </rPh>
    <rPh sb="32" eb="33">
      <t>ワ</t>
    </rPh>
    <rPh sb="36" eb="37">
      <t>モウ</t>
    </rPh>
    <rPh sb="38" eb="39">
      <t>コ</t>
    </rPh>
    <rPh sb="46" eb="48">
      <t>コンカイ</t>
    </rPh>
    <rPh sb="53" eb="55">
      <t>ウケツケ</t>
    </rPh>
    <rPh sb="55" eb="57">
      <t>カイジョウ</t>
    </rPh>
    <rPh sb="58" eb="59">
      <t>コト</t>
    </rPh>
    <rPh sb="64" eb="66">
      <t>リカイ</t>
    </rPh>
    <rPh sb="67" eb="69">
      <t>キョウリョク</t>
    </rPh>
    <rPh sb="71" eb="72">
      <t>ネガ</t>
    </rPh>
    <phoneticPr fontId="1"/>
  </si>
  <si>
    <t>1部男･女＝小瀬体育館（メイン），　2部男子＝いちのみや桃の里体育館，　2部女子＝緑が丘体育館（小）</t>
    <rPh sb="1" eb="2">
      <t>ブ</t>
    </rPh>
    <rPh sb="2" eb="3">
      <t>オトコ</t>
    </rPh>
    <rPh sb="4" eb="5">
      <t>オンナ</t>
    </rPh>
    <rPh sb="6" eb="8">
      <t>コセ</t>
    </rPh>
    <rPh sb="8" eb="11">
      <t>タイイクカン</t>
    </rPh>
    <rPh sb="19" eb="20">
      <t>ブ</t>
    </rPh>
    <rPh sb="20" eb="22">
      <t>ダンシ</t>
    </rPh>
    <rPh sb="28" eb="29">
      <t>モモ</t>
    </rPh>
    <rPh sb="30" eb="31">
      <t>サト</t>
    </rPh>
    <rPh sb="31" eb="34">
      <t>タイイクカン</t>
    </rPh>
    <rPh sb="37" eb="38">
      <t>ブ</t>
    </rPh>
    <rPh sb="38" eb="40">
      <t>ジョシ</t>
    </rPh>
    <rPh sb="41" eb="42">
      <t>ミドリ</t>
    </rPh>
    <rPh sb="43" eb="44">
      <t>オカ</t>
    </rPh>
    <rPh sb="44" eb="47">
      <t>タイイクカン</t>
    </rPh>
    <rPh sb="48" eb="49">
      <t>ショウ</t>
    </rPh>
    <phoneticPr fontId="1"/>
  </si>
  <si>
    <t>受付</t>
    <rPh sb="0" eb="2">
      <t>ウケツケ</t>
    </rPh>
    <phoneticPr fontId="1"/>
  </si>
  <si>
    <t>1部男･女</t>
    <rPh sb="1" eb="2">
      <t>ブ</t>
    </rPh>
    <rPh sb="2" eb="3">
      <t>オトコ</t>
    </rPh>
    <rPh sb="4" eb="5">
      <t>オンナ</t>
    </rPh>
    <phoneticPr fontId="1"/>
  </si>
  <si>
    <t>2部男</t>
    <rPh sb="1" eb="2">
      <t>ブ</t>
    </rPh>
    <rPh sb="2" eb="3">
      <t>オトコ</t>
    </rPh>
    <phoneticPr fontId="1"/>
  </si>
  <si>
    <t>2部女</t>
    <rPh sb="1" eb="2">
      <t>ブ</t>
    </rPh>
    <rPh sb="2" eb="3">
      <t>オンナ</t>
    </rPh>
    <phoneticPr fontId="1"/>
  </si>
  <si>
    <t>小瀬体育館</t>
    <rPh sb="0" eb="2">
      <t>コセ</t>
    </rPh>
    <rPh sb="2" eb="5">
      <t>タイイクカン</t>
    </rPh>
    <phoneticPr fontId="1"/>
  </si>
  <si>
    <t>いちのみや桃の里体育館</t>
    <rPh sb="5" eb="6">
      <t>モモ</t>
    </rPh>
    <rPh sb="7" eb="8">
      <t>サト</t>
    </rPh>
    <rPh sb="8" eb="11">
      <t>タイイクカン</t>
    </rPh>
    <phoneticPr fontId="1"/>
  </si>
  <si>
    <t>緑が丘体育館(小)</t>
    <rPh sb="0" eb="1">
      <t>ミドリ</t>
    </rPh>
    <rPh sb="2" eb="3">
      <t>オカ</t>
    </rPh>
    <rPh sb="3" eb="6">
      <t>タイイクカン</t>
    </rPh>
    <rPh sb="7" eb="8">
      <t>ショウ</t>
    </rPh>
    <phoneticPr fontId="1"/>
  </si>
  <si>
    <t>★種目を選択</t>
    <rPh sb="1" eb="3">
      <t>シュモク</t>
    </rPh>
    <rPh sb="4" eb="6">
      <t>センタク</t>
    </rPh>
    <phoneticPr fontId="1"/>
  </si>
  <si>
    <t>【種目毎申込む】</t>
    <rPh sb="1" eb="3">
      <t>シュモク</t>
    </rPh>
    <rPh sb="3" eb="4">
      <t>ゴト</t>
    </rPh>
    <rPh sb="4" eb="6">
      <t>モウシコ</t>
    </rPh>
    <phoneticPr fontId="1"/>
  </si>
  <si>
    <r>
      <t>★　今回は</t>
    </r>
    <r>
      <rPr>
        <u val="double"/>
        <sz val="8"/>
        <color rgb="FFFF0000"/>
        <rFont val="HGPｺﾞｼｯｸE"/>
        <family val="3"/>
        <charset val="128"/>
      </rPr>
      <t>「１部」と「２部」に重複して申し込むことはできません</t>
    </r>
    <r>
      <rPr>
        <sz val="8"/>
        <color theme="1"/>
        <rFont val="HGPｺﾞｼｯｸE"/>
        <family val="3"/>
        <charset val="128"/>
      </rPr>
      <t>。</t>
    </r>
    <rPh sb="2" eb="4">
      <t>コンカイ</t>
    </rPh>
    <rPh sb="7" eb="8">
      <t>ブ</t>
    </rPh>
    <rPh sb="12" eb="13">
      <t>ブ</t>
    </rPh>
    <rPh sb="15" eb="17">
      <t>チョウフク</t>
    </rPh>
    <rPh sb="19" eb="20">
      <t>モウ</t>
    </rPh>
    <rPh sb="21" eb="22">
      <t>コ</t>
    </rPh>
    <phoneticPr fontId="1"/>
  </si>
  <si>
    <t>２部男</t>
    <rPh sb="1" eb="2">
      <t>ブ</t>
    </rPh>
    <rPh sb="2" eb="3">
      <t>オトコ</t>
    </rPh>
    <phoneticPr fontId="1"/>
  </si>
  <si>
    <t>２部女</t>
    <rPh sb="1" eb="2">
      <t>ブ</t>
    </rPh>
    <rPh sb="2" eb="3">
      <t>オンナ</t>
    </rPh>
    <phoneticPr fontId="1"/>
  </si>
  <si>
    <t>１部男女</t>
    <rPh sb="1" eb="2">
      <t>ブ</t>
    </rPh>
    <rPh sb="2" eb="4">
      <t>ダンジョ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</si>
</sst>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6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3"/>
      <charset val="128"/>
    </font>
    <font>
      <sz val="8"/>
      <color theme="1"/>
      <name val="ＭＳ Ｐゴシック"/>
      <family val="2"/>
      <charset val="128"/>
      <scheme val="minor"/>
    </font>
    <font>
      <b/>
      <sz val="9"/>
      <color theme="1"/>
      <name val="Meiryo UI"/>
      <family val="3"/>
      <charset val="128"/>
    </font>
    <font>
      <sz val="9"/>
      <color theme="1"/>
      <name val="Meiryo UI"/>
      <family val="3"/>
      <charset val="128"/>
    </font>
    <font>
      <b/>
      <sz val="10"/>
      <color rgb="FFFF0000"/>
      <name val="Meiryo UI"/>
      <family val="3"/>
      <charset val="128"/>
    </font>
    <font>
      <sz val="8"/>
      <color theme="1"/>
      <name val="Meiryo UI"/>
      <family val="3"/>
      <charset val="128"/>
    </font>
    <font>
      <sz val="8"/>
      <color theme="0" tint="-0.14999847407452621"/>
      <name val="Meiryo UI"/>
      <family val="3"/>
      <charset val="128"/>
    </font>
    <font>
      <sz val="10"/>
      <color theme="1"/>
      <name val="Meiryo UI"/>
      <family val="3"/>
      <charset val="128"/>
    </font>
    <font>
      <sz val="11"/>
      <color theme="1"/>
      <name val="Meiryo UI"/>
      <family val="3"/>
      <charset val="128"/>
    </font>
    <font>
      <sz val="11"/>
      <name val="Meiryo UI"/>
      <family val="3"/>
      <charset val="128"/>
    </font>
    <font>
      <sz val="11"/>
      <color rgb="FFFF0000"/>
      <name val="Meiryo UI"/>
      <family val="3"/>
      <charset val="128"/>
    </font>
    <font>
      <u/>
      <sz val="11"/>
      <color theme="10"/>
      <name val="Meiryo UI"/>
      <family val="3"/>
      <charset val="128"/>
    </font>
    <font>
      <b/>
      <sz val="12"/>
      <color theme="1"/>
      <name val="Meiryo UI"/>
      <family val="3"/>
      <charset val="128"/>
    </font>
    <font>
      <sz val="12"/>
      <color theme="1"/>
      <name val="Meiryo UI"/>
      <family val="3"/>
      <charset val="128"/>
    </font>
    <font>
      <sz val="6"/>
      <color theme="0" tint="-0.14999847407452621"/>
      <name val="Meiryo UI"/>
      <family val="3"/>
      <charset val="128"/>
    </font>
    <font>
      <sz val="8"/>
      <color rgb="FFFF0000"/>
      <name val="Meiryo UI"/>
      <family val="3"/>
      <charset val="128"/>
    </font>
    <font>
      <sz val="6"/>
      <color theme="1"/>
      <name val="Meiryo UI"/>
      <family val="3"/>
      <charset val="128"/>
    </font>
    <font>
      <sz val="12"/>
      <color theme="0" tint="-0.14999847407452621"/>
      <name val="Meiryo UI"/>
      <family val="3"/>
      <charset val="128"/>
    </font>
    <font>
      <sz val="6"/>
      <color theme="1"/>
      <name val="HGPｺﾞｼｯｸE"/>
      <family val="3"/>
      <charset val="128"/>
    </font>
    <font>
      <sz val="11"/>
      <color theme="1"/>
      <name val="HGSｺﾞｼｯｸE"/>
      <family val="3"/>
      <charset val="128"/>
    </font>
    <font>
      <sz val="11"/>
      <color rgb="FFFF0000"/>
      <name val="HGSｺﾞｼｯｸE"/>
      <family val="3"/>
      <charset val="128"/>
    </font>
    <font>
      <sz val="14"/>
      <color theme="1"/>
      <name val="HGPｺﾞｼｯｸE"/>
      <family val="3"/>
      <charset val="128"/>
    </font>
    <font>
      <sz val="11"/>
      <color theme="1"/>
      <name val="HGPｺﾞｼｯｸE"/>
      <family val="3"/>
      <charset val="128"/>
    </font>
    <font>
      <sz val="10"/>
      <color theme="1"/>
      <name val="HGPｺﾞｼｯｸE"/>
      <family val="3"/>
      <charset val="128"/>
    </font>
    <font>
      <b/>
      <sz val="12"/>
      <color theme="1"/>
      <name val="HGPｺﾞｼｯｸE"/>
      <family val="3"/>
      <charset val="128"/>
    </font>
    <font>
      <sz val="12"/>
      <color theme="1"/>
      <name val="HGPｺﾞｼｯｸE"/>
      <family val="3"/>
      <charset val="128"/>
    </font>
    <font>
      <sz val="8"/>
      <color theme="1"/>
      <name val="HGPｺﾞｼｯｸE"/>
      <family val="3"/>
      <charset val="128"/>
    </font>
    <font>
      <b/>
      <u/>
      <sz val="9"/>
      <color rgb="FFFF0000"/>
      <name val="HGPｺﾞｼｯｸE"/>
      <family val="3"/>
      <charset val="128"/>
    </font>
    <font>
      <sz val="9"/>
      <color theme="1"/>
      <name val="HGPｺﾞｼｯｸE"/>
      <family val="3"/>
      <charset val="128"/>
    </font>
    <font>
      <sz val="9"/>
      <color rgb="FFFF0000"/>
      <name val="HGPｺﾞｼｯｸE"/>
      <family val="3"/>
      <charset val="128"/>
    </font>
    <font>
      <b/>
      <sz val="11"/>
      <color rgb="FFFF0000"/>
      <name val="HGPｺﾞｼｯｸE"/>
      <family val="3"/>
      <charset val="128"/>
    </font>
    <font>
      <sz val="12"/>
      <color theme="1"/>
      <name val="ＭＳ Ｐゴシック"/>
      <family val="3"/>
      <charset val="128"/>
    </font>
    <font>
      <sz val="9"/>
      <color theme="1"/>
      <name val="ＭＳ Ｐゴシック"/>
      <family val="3"/>
      <charset val="128"/>
    </font>
    <font>
      <sz val="8"/>
      <color rgb="FFFF0000"/>
      <name val="HGPｺﾞｼｯｸE"/>
      <family val="3"/>
      <charset val="128"/>
    </font>
    <font>
      <sz val="11"/>
      <name val="HGSｺﾞｼｯｸE"/>
      <family val="3"/>
      <charset val="128"/>
    </font>
    <font>
      <sz val="10"/>
      <color theme="0" tint="-0.14999847407452621"/>
      <name val="HGSｺﾞｼｯｸE"/>
      <family val="3"/>
      <charset val="128"/>
    </font>
    <font>
      <sz val="8"/>
      <name val="Meiryo UI"/>
      <family val="3"/>
      <charset val="128"/>
    </font>
    <font>
      <u/>
      <sz val="9"/>
      <color theme="10"/>
      <name val="HGPｺﾞｼｯｸE"/>
      <family val="3"/>
      <charset val="128"/>
    </font>
    <font>
      <b/>
      <sz val="8"/>
      <color rgb="FFFFC000"/>
      <name val="Meiryo UI"/>
      <family val="3"/>
      <charset val="128"/>
    </font>
    <font>
      <sz val="12"/>
      <color theme="1"/>
      <name val="游ゴシック"/>
      <family val="3"/>
      <charset val="128"/>
    </font>
    <font>
      <sz val="11"/>
      <color rgb="FFFF0000"/>
      <name val="HGPｺﾞｼｯｸE"/>
      <family val="3"/>
      <charset val="128"/>
    </font>
    <font>
      <sz val="8"/>
      <name val="HGPｺﾞｼｯｸE"/>
      <family val="3"/>
      <charset val="128"/>
    </font>
    <font>
      <b/>
      <sz val="9"/>
      <name val="Meiryo UI"/>
      <family val="3"/>
      <charset val="128"/>
    </font>
    <font>
      <sz val="6"/>
      <name val="Meiryo UI"/>
      <family val="3"/>
      <charset val="128"/>
    </font>
    <font>
      <u val="double"/>
      <sz val="9"/>
      <color rgb="FFFF0000"/>
      <name val="HGPｺﾞｼｯｸE"/>
      <family val="3"/>
      <charset val="128"/>
    </font>
    <font>
      <u val="double"/>
      <sz val="8"/>
      <color rgb="FFFF0000"/>
      <name val="HGPｺﾞｼｯｸE"/>
      <family val="3"/>
      <charset val="128"/>
    </font>
    <font>
      <u val="double"/>
      <sz val="8"/>
      <name val="HGPｺﾞｼｯｸE"/>
      <family val="3"/>
      <charset val="128"/>
    </font>
    <font>
      <sz val="8"/>
      <name val="BIZ UDPゴシック"/>
      <family val="3"/>
      <charset val="128"/>
    </font>
    <font>
      <sz val="6"/>
      <name val="BIZ UDPゴシック"/>
      <family val="3"/>
      <charset val="128"/>
    </font>
    <font>
      <sz val="6"/>
      <color rgb="FFFFC000"/>
      <name val="BIZ UDPゴシック"/>
      <family val="3"/>
      <charset val="128"/>
    </font>
    <font>
      <sz val="6"/>
      <color rgb="FF92D050"/>
      <name val="BIZ UDPゴシック"/>
      <family val="3"/>
      <charset val="128"/>
    </font>
    <font>
      <sz val="11"/>
      <color rgb="FF92D050"/>
      <name val="Meiryo UI"/>
      <family val="3"/>
      <charset val="128"/>
    </font>
    <font>
      <b/>
      <sz val="8"/>
      <color rgb="FF92D050"/>
      <name val="Meiryo UI"/>
      <family val="3"/>
      <charset val="128"/>
    </font>
    <font>
      <sz val="6"/>
      <color rgb="FFFFCCFF"/>
      <name val="BIZ UDPゴシック"/>
      <family val="3"/>
      <charset val="128"/>
    </font>
    <font>
      <sz val="11"/>
      <color rgb="FFFFCCFF"/>
      <name val="Meiryo UI"/>
      <family val="3"/>
      <charset val="128"/>
    </font>
    <font>
      <b/>
      <sz val="8"/>
      <color rgb="FFFFCCFF"/>
      <name val="Meiryo UI"/>
      <family val="3"/>
      <charset val="128"/>
    </font>
    <font>
      <b/>
      <sz val="8"/>
      <color theme="0"/>
      <name val="Meiryo UI"/>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tint="-0.49998474074526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auto="1"/>
      </right>
      <top style="thin">
        <color indexed="64"/>
      </top>
      <bottom/>
      <diagonal/>
    </border>
    <border>
      <left style="thin">
        <color indexed="64"/>
      </left>
      <right style="medium">
        <color auto="1"/>
      </right>
      <top/>
      <bottom/>
      <diagonal/>
    </border>
    <border>
      <left style="thin">
        <color indexed="64"/>
      </left>
      <right style="medium">
        <color auto="1"/>
      </right>
      <top/>
      <bottom style="thin">
        <color indexed="64"/>
      </bottom>
      <diagonal/>
    </border>
  </borders>
  <cellStyleXfs count="3">
    <xf numFmtId="0" fontId="0" fillId="0" borderId="0">
      <alignment vertical="center"/>
    </xf>
    <xf numFmtId="0" fontId="2" fillId="0" borderId="0">
      <alignment vertical="center"/>
    </xf>
    <xf numFmtId="0" fontId="3" fillId="0" borderId="0" applyNumberFormat="0" applyFill="0" applyBorder="0" applyAlignment="0" applyProtection="0">
      <alignment vertical="center"/>
    </xf>
  </cellStyleXfs>
  <cellXfs count="131">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49" fontId="9" fillId="0" borderId="0" xfId="0" applyNumberFormat="1" applyFont="1" applyAlignment="1">
      <alignment vertical="center" shrinkToFit="1"/>
    </xf>
    <xf numFmtId="0" fontId="9" fillId="0" borderId="0" xfId="0" applyFont="1" applyAlignment="1">
      <alignment vertical="center" shrinkToFit="1"/>
    </xf>
    <xf numFmtId="5" fontId="9" fillId="0" borderId="0" xfId="0" applyNumberFormat="1" applyFont="1" applyAlignment="1">
      <alignment vertical="center" shrinkToFit="1"/>
    </xf>
    <xf numFmtId="0" fontId="10" fillId="0" borderId="0" xfId="0" applyFont="1" applyAlignment="1">
      <alignment vertical="center" shrinkToFit="1"/>
    </xf>
    <xf numFmtId="0" fontId="10" fillId="0" borderId="0" xfId="0" applyFont="1">
      <alignment vertical="center"/>
    </xf>
    <xf numFmtId="0" fontId="11"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2" applyFont="1" applyFill="1" applyBorder="1" applyProtection="1">
      <alignment vertical="center"/>
    </xf>
    <xf numFmtId="0" fontId="11" fillId="2" borderId="0" xfId="0" applyFont="1" applyFill="1">
      <alignment vertical="center"/>
    </xf>
    <xf numFmtId="0" fontId="11" fillId="4" borderId="0" xfId="0" applyFont="1" applyFill="1">
      <alignment vertical="center"/>
    </xf>
    <xf numFmtId="0" fontId="11" fillId="3" borderId="0" xfId="0" applyFont="1" applyFill="1">
      <alignment vertical="center"/>
    </xf>
    <xf numFmtId="0" fontId="15" fillId="0" borderId="0" xfId="0" applyFont="1" applyAlignment="1">
      <alignment horizontal="left" vertical="center"/>
    </xf>
    <xf numFmtId="5" fontId="15" fillId="0" borderId="0" xfId="0" applyNumberFormat="1" applyFont="1" applyAlignment="1">
      <alignment horizontal="left" vertical="top"/>
    </xf>
    <xf numFmtId="0" fontId="8" fillId="0" borderId="0" xfId="0" applyFont="1" applyAlignment="1">
      <alignment horizontal="left" vertical="top"/>
    </xf>
    <xf numFmtId="0" fontId="16" fillId="0" borderId="0" xfId="0" applyFont="1">
      <alignment vertical="center"/>
    </xf>
    <xf numFmtId="0" fontId="12" fillId="0" borderId="0" xfId="0" applyFont="1" applyAlignment="1">
      <alignment horizontal="center" vertical="center"/>
    </xf>
    <xf numFmtId="0" fontId="17" fillId="0" borderId="0" xfId="0" applyFont="1">
      <alignment vertical="center"/>
    </xf>
    <xf numFmtId="0" fontId="17" fillId="0" borderId="0" xfId="0" applyFont="1" applyAlignment="1">
      <alignment horizontal="left" vertical="center"/>
    </xf>
    <xf numFmtId="0" fontId="12" fillId="0" borderId="0" xfId="0" applyFont="1" applyAlignment="1">
      <alignment horizontal="left" vertical="center"/>
    </xf>
    <xf numFmtId="0" fontId="11" fillId="0" borderId="0" xfId="0" applyFont="1" applyAlignment="1">
      <alignment horizontal="left" vertical="center"/>
    </xf>
    <xf numFmtId="0" fontId="9" fillId="0" borderId="0" xfId="0" applyFont="1" applyAlignment="1">
      <alignment horizontal="left" vertical="center"/>
    </xf>
    <xf numFmtId="0" fontId="8" fillId="0" borderId="0" xfId="0" applyFont="1">
      <alignment vertical="center"/>
    </xf>
    <xf numFmtId="0" fontId="8"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center" vertical="center"/>
    </xf>
    <xf numFmtId="0" fontId="20" fillId="0" borderId="0" xfId="0" applyFont="1" applyAlignment="1">
      <alignment horizontal="left" vertical="center" shrinkToFit="1"/>
    </xf>
    <xf numFmtId="0" fontId="9" fillId="0" borderId="0" xfId="0" applyFont="1">
      <alignment vertical="center"/>
    </xf>
    <xf numFmtId="0" fontId="21" fillId="0" borderId="2" xfId="0" applyFont="1" applyBorder="1">
      <alignment vertical="center"/>
    </xf>
    <xf numFmtId="0" fontId="24" fillId="0" borderId="0" xfId="0" applyFont="1" applyAlignment="1">
      <alignment horizontal="center" vertical="center"/>
    </xf>
    <xf numFmtId="0" fontId="25" fillId="0" borderId="0" xfId="0" applyFont="1" applyAlignment="1">
      <alignment horizontal="center" vertical="center"/>
    </xf>
    <xf numFmtId="0" fontId="25" fillId="0" borderId="0" xfId="0" applyFont="1">
      <alignment vertical="center"/>
    </xf>
    <xf numFmtId="0" fontId="25" fillId="0" borderId="2" xfId="0" applyFont="1" applyBorder="1">
      <alignment vertical="center"/>
    </xf>
    <xf numFmtId="0" fontId="25" fillId="0" borderId="0" xfId="0" applyFont="1" applyAlignment="1">
      <alignment horizontal="right" vertical="center"/>
    </xf>
    <xf numFmtId="0" fontId="28" fillId="0" borderId="0" xfId="0" applyFont="1">
      <alignment vertical="center"/>
    </xf>
    <xf numFmtId="0" fontId="31" fillId="6" borderId="7" xfId="0" applyFont="1" applyFill="1" applyBorder="1" applyAlignment="1">
      <alignment horizontal="left" vertical="center"/>
    </xf>
    <xf numFmtId="0" fontId="31" fillId="6" borderId="0" xfId="0" applyFont="1" applyFill="1" applyAlignment="1">
      <alignment horizontal="left" vertical="center"/>
    </xf>
    <xf numFmtId="0" fontId="31" fillId="6" borderId="12" xfId="0" applyFont="1" applyFill="1" applyBorder="1" applyAlignment="1">
      <alignment horizontal="left" vertical="center"/>
    </xf>
    <xf numFmtId="0" fontId="32" fillId="6" borderId="10" xfId="0" applyFont="1" applyFill="1" applyBorder="1" applyAlignment="1">
      <alignment horizontal="left" vertical="center"/>
    </xf>
    <xf numFmtId="0" fontId="31" fillId="6" borderId="4" xfId="0" applyFont="1" applyFill="1" applyBorder="1" applyAlignment="1">
      <alignment horizontal="left" vertical="center"/>
    </xf>
    <xf numFmtId="0" fontId="31" fillId="6" borderId="11" xfId="0" applyFont="1" applyFill="1" applyBorder="1" applyAlignment="1">
      <alignment horizontal="left" vertical="center"/>
    </xf>
    <xf numFmtId="0" fontId="26" fillId="0" borderId="13" xfId="0" applyFont="1" applyBorder="1" applyAlignment="1">
      <alignment horizontal="center" vertical="center"/>
    </xf>
    <xf numFmtId="0" fontId="33" fillId="3" borderId="14" xfId="0" applyFont="1" applyFill="1" applyBorder="1" applyAlignment="1">
      <alignment horizontal="center" vertical="center"/>
    </xf>
    <xf numFmtId="0" fontId="26" fillId="0" borderId="15" xfId="0" applyFont="1" applyBorder="1" applyAlignment="1">
      <alignment horizontal="center" vertical="top"/>
    </xf>
    <xf numFmtId="5" fontId="33" fillId="3" borderId="16" xfId="0" applyNumberFormat="1" applyFont="1" applyFill="1" applyBorder="1" applyAlignment="1">
      <alignment horizontal="center" vertical="top"/>
    </xf>
    <xf numFmtId="0" fontId="34" fillId="2" borderId="5" xfId="0" applyFont="1" applyFill="1" applyBorder="1" applyAlignment="1" applyProtection="1">
      <alignment horizontal="center" vertical="center" shrinkToFit="1"/>
      <protection locked="0"/>
    </xf>
    <xf numFmtId="0" fontId="34" fillId="2" borderId="6" xfId="0" applyFont="1" applyFill="1" applyBorder="1" applyAlignment="1" applyProtection="1">
      <alignment horizontal="center" vertical="center" shrinkToFit="1"/>
      <protection locked="0"/>
    </xf>
    <xf numFmtId="0" fontId="34" fillId="4" borderId="1" xfId="0" applyFont="1" applyFill="1" applyBorder="1" applyAlignment="1" applyProtection="1">
      <alignment horizontal="left" vertical="center" shrinkToFit="1"/>
      <protection locked="0"/>
    </xf>
    <xf numFmtId="0" fontId="35" fillId="2" borderId="1" xfId="0" applyFont="1" applyFill="1" applyBorder="1" applyAlignment="1" applyProtection="1">
      <alignment horizontal="left" vertical="center" shrinkToFit="1"/>
      <protection locked="0"/>
    </xf>
    <xf numFmtId="5" fontId="34" fillId="3" borderId="1" xfId="0" applyNumberFormat="1" applyFont="1" applyFill="1" applyBorder="1" applyAlignment="1">
      <alignment horizontal="right" vertical="center" shrinkToFit="1"/>
    </xf>
    <xf numFmtId="0" fontId="29" fillId="6" borderId="8" xfId="0" applyFont="1" applyFill="1" applyBorder="1" applyAlignment="1">
      <alignment horizontal="left" vertical="center"/>
    </xf>
    <xf numFmtId="0" fontId="29" fillId="6" borderId="2" xfId="0" applyFont="1" applyFill="1" applyBorder="1" applyAlignment="1">
      <alignment horizontal="center" vertical="center"/>
    </xf>
    <xf numFmtId="0" fontId="29" fillId="6" borderId="2" xfId="0" applyFont="1" applyFill="1" applyBorder="1" applyAlignment="1">
      <alignment horizontal="left" vertical="center"/>
    </xf>
    <xf numFmtId="5" fontId="29" fillId="6" borderId="2" xfId="0" applyNumberFormat="1" applyFont="1" applyFill="1" applyBorder="1" applyAlignment="1">
      <alignment horizontal="right" vertical="center"/>
    </xf>
    <xf numFmtId="0" fontId="36" fillId="6" borderId="9" xfId="0" applyFont="1" applyFill="1" applyBorder="1" applyAlignment="1">
      <alignment horizontal="left" vertical="center"/>
    </xf>
    <xf numFmtId="0" fontId="22" fillId="0" borderId="23" xfId="0" applyFont="1" applyBorder="1" applyAlignment="1">
      <alignment vertical="center" shrinkToFit="1"/>
    </xf>
    <xf numFmtId="0" fontId="37" fillId="0" borderId="0" xfId="0" applyFont="1">
      <alignment vertical="center"/>
    </xf>
    <xf numFmtId="0" fontId="22" fillId="3" borderId="26" xfId="0" applyFont="1" applyFill="1" applyBorder="1">
      <alignment vertical="center"/>
    </xf>
    <xf numFmtId="0" fontId="22" fillId="3" borderId="29" xfId="0" applyFont="1" applyFill="1" applyBorder="1" applyAlignment="1">
      <alignment horizontal="center" vertical="center"/>
    </xf>
    <xf numFmtId="0" fontId="22" fillId="3" borderId="30" xfId="0" applyFont="1" applyFill="1" applyBorder="1" applyAlignment="1">
      <alignment horizontal="center" vertical="center"/>
    </xf>
    <xf numFmtId="0" fontId="22" fillId="5" borderId="27" xfId="0" applyFont="1" applyFill="1" applyBorder="1" applyAlignment="1">
      <alignment horizontal="center" vertical="center"/>
    </xf>
    <xf numFmtId="0" fontId="37" fillId="5" borderId="21" xfId="0" applyFont="1" applyFill="1" applyBorder="1" applyAlignment="1">
      <alignment horizontal="center" vertical="center"/>
    </xf>
    <xf numFmtId="0" fontId="22" fillId="5" borderId="22" xfId="0" applyFont="1" applyFill="1" applyBorder="1" applyAlignment="1">
      <alignment horizontal="center" vertical="center"/>
    </xf>
    <xf numFmtId="0" fontId="38" fillId="0" borderId="0" xfId="0" applyFont="1" applyAlignment="1">
      <alignment horizontal="center" vertical="center"/>
    </xf>
    <xf numFmtId="0" fontId="22" fillId="3" borderId="28" xfId="0" applyFont="1" applyFill="1" applyBorder="1" applyAlignment="1">
      <alignment horizontal="center" vertical="center"/>
    </xf>
    <xf numFmtId="0" fontId="37" fillId="3" borderId="19" xfId="0" applyFont="1" applyFill="1" applyBorder="1" applyAlignment="1">
      <alignment horizontal="center" vertical="center"/>
    </xf>
    <xf numFmtId="0" fontId="22" fillId="3" borderId="20" xfId="0" applyFont="1" applyFill="1" applyBorder="1" applyAlignment="1">
      <alignment horizontal="center" vertical="center"/>
    </xf>
    <xf numFmtId="0" fontId="6" fillId="0" borderId="1" xfId="0" applyFont="1" applyBorder="1" applyAlignment="1">
      <alignment horizontal="center" vertical="center"/>
    </xf>
    <xf numFmtId="0" fontId="32" fillId="0" borderId="4" xfId="0" applyFont="1" applyBorder="1">
      <alignment vertical="center"/>
    </xf>
    <xf numFmtId="0" fontId="31" fillId="0" borderId="4" xfId="0" applyFont="1" applyBorder="1">
      <alignment vertical="center"/>
    </xf>
    <xf numFmtId="0" fontId="31" fillId="0" borderId="4" xfId="0" applyFont="1" applyBorder="1" applyAlignment="1">
      <alignment horizontal="center" vertical="center"/>
    </xf>
    <xf numFmtId="0" fontId="40" fillId="0" borderId="11" xfId="2" applyFont="1" applyFill="1" applyBorder="1">
      <alignment vertical="center"/>
    </xf>
    <xf numFmtId="0" fontId="31" fillId="0" borderId="0" xfId="0" applyFont="1">
      <alignment vertical="center"/>
    </xf>
    <xf numFmtId="0" fontId="31" fillId="0" borderId="12" xfId="0" applyFont="1" applyBorder="1">
      <alignment vertical="center"/>
    </xf>
    <xf numFmtId="0" fontId="31" fillId="0" borderId="2" xfId="0" applyFont="1" applyBorder="1">
      <alignment vertical="center"/>
    </xf>
    <xf numFmtId="0" fontId="31" fillId="0" borderId="9" xfId="0" applyFont="1" applyBorder="1">
      <alignment vertical="center"/>
    </xf>
    <xf numFmtId="49" fontId="41" fillId="7" borderId="0" xfId="0" applyNumberFormat="1" applyFont="1" applyFill="1" applyAlignment="1">
      <alignment vertical="center" shrinkToFit="1"/>
    </xf>
    <xf numFmtId="0" fontId="39" fillId="7" borderId="0" xfId="0" applyFont="1" applyFill="1">
      <alignment vertical="center"/>
    </xf>
    <xf numFmtId="0" fontId="39" fillId="7" borderId="0" xfId="0" applyFont="1" applyFill="1" applyAlignment="1">
      <alignment horizontal="center" vertical="center" shrinkToFit="1"/>
    </xf>
    <xf numFmtId="0" fontId="43" fillId="0" borderId="0" xfId="0" applyFont="1">
      <alignment vertical="center"/>
    </xf>
    <xf numFmtId="0" fontId="23" fillId="0" borderId="24" xfId="0" applyFont="1" applyBorder="1" applyAlignment="1">
      <alignment horizontal="center" vertical="center" shrinkToFit="1"/>
    </xf>
    <xf numFmtId="0" fontId="23" fillId="0" borderId="25" xfId="0" applyFont="1" applyBorder="1" applyAlignment="1">
      <alignment vertical="center" shrinkToFit="1"/>
    </xf>
    <xf numFmtId="0" fontId="27" fillId="6" borderId="5"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6" xfId="0" applyFont="1" applyFill="1" applyBorder="1" applyAlignment="1">
      <alignment horizontal="center" vertical="center"/>
    </xf>
    <xf numFmtId="0" fontId="32" fillId="0" borderId="10" xfId="0" applyFont="1" applyBorder="1" applyAlignment="1">
      <alignment horizontal="center" vertical="center"/>
    </xf>
    <xf numFmtId="0" fontId="32" fillId="0" borderId="4" xfId="0" applyFont="1" applyBorder="1" applyAlignment="1">
      <alignment horizontal="center" vertical="center"/>
    </xf>
    <xf numFmtId="0" fontId="31" fillId="0" borderId="7" xfId="0" applyFont="1" applyBorder="1" applyAlignment="1">
      <alignment horizontal="center" vertical="center"/>
    </xf>
    <xf numFmtId="0" fontId="31" fillId="0" borderId="0" xfId="0" applyFont="1" applyAlignment="1">
      <alignment horizontal="center" vertical="center"/>
    </xf>
    <xf numFmtId="0" fontId="31" fillId="0" borderId="8" xfId="0" applyFont="1" applyBorder="1" applyAlignment="1">
      <alignment horizontal="center" vertical="center"/>
    </xf>
    <xf numFmtId="0" fontId="31" fillId="0" borderId="2" xfId="0" applyFont="1" applyBorder="1" applyAlignment="1">
      <alignment horizontal="center" vertical="center"/>
    </xf>
    <xf numFmtId="0" fontId="25" fillId="0" borderId="2" xfId="0" applyFont="1" applyBorder="1" applyAlignment="1">
      <alignment horizontal="center" vertical="center"/>
    </xf>
    <xf numFmtId="0" fontId="26" fillId="0" borderId="17" xfId="0" applyFont="1" applyBorder="1" applyAlignment="1">
      <alignment horizontal="center" vertical="center" shrinkToFit="1"/>
    </xf>
    <xf numFmtId="0" fontId="25" fillId="0" borderId="18" xfId="0" applyFont="1" applyBorder="1" applyAlignment="1">
      <alignment vertical="center" shrinkToFit="1"/>
    </xf>
    <xf numFmtId="0" fontId="11" fillId="0" borderId="2" xfId="0" applyFont="1" applyBorder="1" applyAlignment="1">
      <alignment horizontal="center" vertical="center" shrinkToFit="1"/>
    </xf>
    <xf numFmtId="0" fontId="26" fillId="0" borderId="5" xfId="0" applyFont="1" applyBorder="1" applyAlignment="1">
      <alignment horizontal="right" vertical="center"/>
    </xf>
    <xf numFmtId="0" fontId="26" fillId="0" borderId="3" xfId="0" applyFont="1" applyBorder="1" applyAlignment="1">
      <alignment horizontal="right" vertical="center"/>
    </xf>
    <xf numFmtId="0" fontId="26" fillId="0" borderId="6" xfId="0" applyFont="1" applyBorder="1" applyAlignment="1">
      <alignment horizontal="right" vertical="center"/>
    </xf>
    <xf numFmtId="49" fontId="42" fillId="4" borderId="1" xfId="0" applyNumberFormat="1" applyFont="1" applyFill="1" applyBorder="1" applyAlignment="1" applyProtection="1">
      <alignment horizontal="center" vertical="center" shrinkToFit="1"/>
      <protection locked="0"/>
    </xf>
    <xf numFmtId="49" fontId="25" fillId="0" borderId="1" xfId="0" applyNumberFormat="1" applyFont="1" applyBorder="1" applyAlignment="1" applyProtection="1">
      <alignment horizontal="center" vertical="center" shrinkToFit="1"/>
      <protection locked="0"/>
    </xf>
    <xf numFmtId="49" fontId="28" fillId="4" borderId="1" xfId="0" applyNumberFormat="1" applyFont="1" applyFill="1" applyBorder="1" applyAlignment="1" applyProtection="1">
      <alignment horizontal="center" vertical="center" shrinkToFit="1"/>
      <protection locked="0"/>
    </xf>
    <xf numFmtId="0" fontId="7" fillId="0" borderId="1" xfId="0" applyFont="1" applyFill="1" applyBorder="1" applyAlignment="1">
      <alignment horizontal="center" vertical="center" shrinkToFit="1"/>
    </xf>
    <xf numFmtId="0" fontId="44" fillId="6" borderId="7" xfId="0" applyFont="1" applyFill="1" applyBorder="1" applyAlignment="1">
      <alignment horizontal="left" vertical="center"/>
    </xf>
    <xf numFmtId="0" fontId="44" fillId="6" borderId="0" xfId="0" applyFont="1" applyFill="1" applyAlignment="1">
      <alignment horizontal="left" vertical="center"/>
    </xf>
    <xf numFmtId="5" fontId="44" fillId="6" borderId="0" xfId="0" applyNumberFormat="1" applyFont="1" applyFill="1" applyAlignment="1">
      <alignment horizontal="left" vertical="center"/>
    </xf>
    <xf numFmtId="0" fontId="44" fillId="6" borderId="12" xfId="0" applyFont="1" applyFill="1" applyBorder="1" applyAlignment="1">
      <alignment horizontal="left" vertical="center"/>
    </xf>
    <xf numFmtId="0" fontId="45" fillId="0" borderId="0" xfId="0" applyFont="1" applyAlignment="1">
      <alignment horizontal="left" vertical="center"/>
    </xf>
    <xf numFmtId="0" fontId="46" fillId="0" borderId="0" xfId="0" applyFont="1" applyAlignment="1">
      <alignment horizontal="left" vertical="center"/>
    </xf>
    <xf numFmtId="0" fontId="50" fillId="0" borderId="0" xfId="0" applyFont="1">
      <alignment vertical="center"/>
    </xf>
    <xf numFmtId="0" fontId="25" fillId="0" borderId="31" xfId="0" applyFont="1" applyBorder="1" applyAlignment="1" applyProtection="1">
      <alignment horizontal="center" vertical="center" shrinkToFit="1"/>
      <protection locked="0"/>
    </xf>
    <xf numFmtId="0" fontId="43" fillId="3" borderId="33" xfId="0" applyFont="1" applyFill="1" applyBorder="1" applyAlignment="1">
      <alignment horizontal="center" vertical="top" shrinkToFit="1"/>
    </xf>
    <xf numFmtId="0" fontId="51" fillId="0" borderId="0" xfId="0" applyFont="1">
      <alignment vertical="center"/>
    </xf>
    <xf numFmtId="0" fontId="25" fillId="2" borderId="32" xfId="0" applyFont="1" applyFill="1" applyBorder="1" applyAlignment="1" applyProtection="1">
      <alignment horizontal="center" vertical="top" shrinkToFit="1"/>
      <protection locked="0"/>
    </xf>
    <xf numFmtId="0" fontId="34" fillId="0" borderId="1" xfId="0" applyFont="1" applyFill="1" applyBorder="1" applyAlignment="1">
      <alignment horizontal="left" vertical="center" shrinkToFit="1"/>
    </xf>
    <xf numFmtId="0" fontId="52" fillId="7" borderId="0" xfId="0" applyFont="1" applyFill="1" applyAlignment="1">
      <alignment horizontal="center" vertical="center"/>
    </xf>
    <xf numFmtId="0" fontId="41" fillId="7" borderId="0" xfId="0" applyFont="1" applyFill="1" applyAlignment="1">
      <alignment horizontal="center" vertical="center" shrinkToFit="1"/>
    </xf>
    <xf numFmtId="0" fontId="53" fillId="7" borderId="0" xfId="0" applyFont="1" applyFill="1" applyAlignment="1">
      <alignment horizontal="center" vertical="center"/>
    </xf>
    <xf numFmtId="0" fontId="54" fillId="0" borderId="0" xfId="0" applyFont="1" applyAlignment="1">
      <alignment horizontal="center" vertical="center"/>
    </xf>
    <xf numFmtId="0" fontId="55" fillId="7" borderId="0" xfId="0" applyFont="1" applyFill="1" applyAlignment="1">
      <alignment horizontal="center" vertical="center" shrinkToFit="1"/>
    </xf>
    <xf numFmtId="0" fontId="56" fillId="7" borderId="0" xfId="0" applyFont="1" applyFill="1" applyAlignment="1">
      <alignment horizontal="center" vertical="center"/>
    </xf>
    <xf numFmtId="0" fontId="57" fillId="0" borderId="0" xfId="0" applyFont="1" applyAlignment="1">
      <alignment horizontal="center" vertical="center"/>
    </xf>
    <xf numFmtId="0" fontId="58" fillId="7" borderId="0" xfId="0" applyFont="1" applyFill="1" applyAlignment="1">
      <alignment horizontal="center" vertical="center" shrinkToFit="1"/>
    </xf>
    <xf numFmtId="5" fontId="59" fillId="7" borderId="0" xfId="0" applyNumberFormat="1" applyFont="1" applyFill="1" applyAlignment="1">
      <alignment vertical="center" shrinkToFit="1"/>
    </xf>
  </cellXfs>
  <cellStyles count="3">
    <cellStyle name="ハイパーリンク" xfId="2" builtinId="8"/>
    <cellStyle name="標準" xfId="0" builtinId="0"/>
    <cellStyle name="標準 2" xfId="1" xr:uid="{00000000-0005-0000-0000-000002000000}"/>
  </cellStyles>
  <dxfs count="4">
    <dxf>
      <font>
        <b/>
        <i val="0"/>
        <color rgb="FFFF0000"/>
      </font>
    </dxf>
    <dxf>
      <font>
        <color theme="0" tint="-4.9989318521683403E-2"/>
      </font>
    </dxf>
    <dxf>
      <font>
        <color rgb="FFFF0000"/>
      </font>
    </dxf>
    <dxf>
      <font>
        <color rgb="FFFF0000"/>
      </font>
    </dxf>
  </dxfs>
  <tableStyles count="0" defaultTableStyle="TableStyleMedium2" defaultPivotStyle="PivotStyleLight16"/>
  <colors>
    <mruColors>
      <color rgb="FFFFCCFF"/>
      <color rgb="FFFFFF00"/>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82825</xdr:colOff>
      <xdr:row>0</xdr:row>
      <xdr:rowOff>38652</xdr:rowOff>
    </xdr:from>
    <xdr:to>
      <xdr:col>13</xdr:col>
      <xdr:colOff>325781</xdr:colOff>
      <xdr:row>5</xdr:row>
      <xdr:rowOff>44174</xdr:rowOff>
    </xdr:to>
    <xdr:sp macro="" textlink="">
      <xdr:nvSpPr>
        <xdr:cNvPr id="3" name="正方形/長方形 2">
          <a:extLst>
            <a:ext uri="{FF2B5EF4-FFF2-40B4-BE49-F238E27FC236}">
              <a16:creationId xmlns:a16="http://schemas.microsoft.com/office/drawing/2014/main" id="{CF518DE7-70D9-4F24-AA4E-5538C29C4857}"/>
            </a:ext>
          </a:extLst>
        </xdr:cNvPr>
        <xdr:cNvSpPr/>
      </xdr:nvSpPr>
      <xdr:spPr>
        <a:xfrm>
          <a:off x="7443303" y="38652"/>
          <a:ext cx="2556565" cy="590826"/>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b="1">
              <a:latin typeface="+mj-ea"/>
              <a:ea typeface="+mj-ea"/>
            </a:rPr>
            <a:t>次の色付きのセルは必ず入力してください。</a:t>
          </a:r>
          <a:endParaRPr kumimoji="1" lang="en-US" altLang="ja-JP" sz="800" b="1">
            <a:latin typeface="+mj-ea"/>
            <a:ea typeface="+mj-ea"/>
          </a:endParaRPr>
        </a:p>
        <a:p>
          <a:pPr algn="l"/>
          <a:r>
            <a:rPr kumimoji="1" lang="ja-JP" altLang="en-US" sz="800" b="1">
              <a:latin typeface="+mj-ea"/>
              <a:ea typeface="+mj-ea"/>
            </a:rPr>
            <a:t>正しく処理できません。</a:t>
          </a:r>
          <a:endParaRPr kumimoji="1" lang="en-US" altLang="ja-JP" sz="800" b="1">
            <a:latin typeface="+mj-ea"/>
            <a:ea typeface="+mj-ea"/>
          </a:endParaRPr>
        </a:p>
        <a:p>
          <a:pPr algn="l"/>
          <a:endParaRPr kumimoji="1" lang="ja-JP" altLang="en-US" sz="1100"/>
        </a:p>
      </xdr:txBody>
    </xdr:sp>
    <xdr:clientData/>
  </xdr:twoCellAnchor>
  <xdr:twoCellAnchor>
    <xdr:from>
      <xdr:col>8</xdr:col>
      <xdr:colOff>77306</xdr:colOff>
      <xdr:row>6</xdr:row>
      <xdr:rowOff>38652</xdr:rowOff>
    </xdr:from>
    <xdr:to>
      <xdr:col>14</xdr:col>
      <xdr:colOff>5522</xdr:colOff>
      <xdr:row>11</xdr:row>
      <xdr:rowOff>49696</xdr:rowOff>
    </xdr:to>
    <xdr:sp macro="" textlink="">
      <xdr:nvSpPr>
        <xdr:cNvPr id="4" name="正方形/長方形 3">
          <a:extLst>
            <a:ext uri="{FF2B5EF4-FFF2-40B4-BE49-F238E27FC236}">
              <a16:creationId xmlns:a16="http://schemas.microsoft.com/office/drawing/2014/main" id="{C53F1E26-6438-4102-A3DE-05F1C15A9746}"/>
            </a:ext>
          </a:extLst>
        </xdr:cNvPr>
        <xdr:cNvSpPr/>
      </xdr:nvSpPr>
      <xdr:spPr>
        <a:xfrm>
          <a:off x="7437784" y="938695"/>
          <a:ext cx="2567608" cy="69574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amanashi.table.tenni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E89"/>
  <sheetViews>
    <sheetView showGridLines="0" tabSelected="1" zoomScale="115" zoomScaleNormal="115" zoomScaleSheetLayoutView="85" workbookViewId="0">
      <pane ySplit="1" topLeftCell="A2" activePane="bottomLeft" state="frozen"/>
      <selection pane="bottomLeft" activeCell="D25" sqref="D25"/>
    </sheetView>
  </sheetViews>
  <sheetFormatPr defaultColWidth="0" defaultRowHeight="15" zeroHeight="1"/>
  <cols>
    <col min="1" max="2" width="3.6328125" style="13" customWidth="1"/>
    <col min="3" max="3" width="8.6328125" style="13" customWidth="1"/>
    <col min="4" max="5" width="18.6328125" style="13" customWidth="1"/>
    <col min="6" max="6" width="13.90625" style="13" customWidth="1"/>
    <col min="7" max="7" width="8.90625" style="13" customWidth="1"/>
    <col min="8" max="8" width="29.36328125" style="13" customWidth="1"/>
    <col min="9" max="9" width="1.6328125" style="13" customWidth="1"/>
    <col min="10" max="12" width="8.90625" style="13" customWidth="1"/>
    <col min="13" max="15" width="3.6328125" style="13" customWidth="1"/>
    <col min="16" max="17" width="4.6328125" style="13" customWidth="1"/>
    <col min="18" max="23" width="4.6328125" style="13" hidden="1"/>
    <col min="24" max="27" width="6.6328125" style="13" hidden="1"/>
    <col min="28" max="16384" width="8.90625" style="13" hidden="1"/>
  </cols>
  <sheetData>
    <row r="1" spans="1:31" s="11" customFormat="1" ht="10" customHeight="1">
      <c r="A1" s="3" t="s">
        <v>8</v>
      </c>
      <c r="B1" s="4" t="s">
        <v>24</v>
      </c>
      <c r="C1" s="5" t="s">
        <v>2</v>
      </c>
      <c r="D1" s="3" t="s">
        <v>4</v>
      </c>
      <c r="E1" s="3" t="s">
        <v>3</v>
      </c>
      <c r="F1" s="3" t="s">
        <v>12</v>
      </c>
      <c r="G1" s="3" t="s">
        <v>5</v>
      </c>
      <c r="H1" s="109"/>
      <c r="I1" s="6"/>
      <c r="J1" s="7"/>
      <c r="K1" s="7"/>
      <c r="L1" s="8"/>
      <c r="M1" s="8"/>
      <c r="N1" s="8"/>
      <c r="O1" s="9"/>
      <c r="P1" s="10"/>
      <c r="Q1" s="10"/>
      <c r="Y1" s="11" t="s">
        <v>30</v>
      </c>
      <c r="Z1" s="11" t="s">
        <v>18</v>
      </c>
      <c r="AA1" s="11" t="s">
        <v>12</v>
      </c>
      <c r="AB1" s="11" t="s">
        <v>19</v>
      </c>
    </row>
    <row r="2" spans="1:31" ht="13" customHeight="1">
      <c r="A2" s="90" t="s">
        <v>43</v>
      </c>
      <c r="B2" s="91"/>
      <c r="C2" s="91"/>
      <c r="D2" s="91"/>
      <c r="E2" s="91"/>
      <c r="F2" s="91"/>
      <c r="G2" s="91"/>
      <c r="H2" s="92"/>
      <c r="I2" s="12"/>
      <c r="M2" s="14"/>
      <c r="N2" s="14"/>
      <c r="O2" s="14"/>
      <c r="P2" s="14"/>
      <c r="Q2" s="14"/>
      <c r="R2" s="14"/>
      <c r="S2" s="14"/>
      <c r="T2" s="14"/>
      <c r="U2" s="14"/>
      <c r="V2" s="14"/>
      <c r="W2" s="14"/>
      <c r="X2" s="14" t="s">
        <v>24</v>
      </c>
      <c r="Y2" s="12" t="s">
        <v>2</v>
      </c>
      <c r="Z2" s="13" t="s">
        <v>12</v>
      </c>
      <c r="AA2" s="14"/>
      <c r="AD2" s="15" t="s">
        <v>28</v>
      </c>
    </row>
    <row r="3" spans="1:31" ht="3" customHeight="1">
      <c r="A3" s="37"/>
      <c r="B3" s="38"/>
      <c r="C3" s="38"/>
      <c r="D3" s="38"/>
      <c r="E3" s="38"/>
      <c r="F3" s="38"/>
      <c r="G3" s="38"/>
      <c r="H3" s="38"/>
      <c r="I3" s="12"/>
      <c r="M3" s="14"/>
      <c r="N3" s="14"/>
      <c r="O3" s="14"/>
      <c r="P3" s="14"/>
      <c r="Q3" s="14"/>
      <c r="R3" s="14"/>
      <c r="S3" s="14"/>
      <c r="T3" s="14"/>
      <c r="U3" s="14"/>
      <c r="V3" s="14"/>
      <c r="W3" s="14"/>
      <c r="X3" s="14"/>
      <c r="Y3" s="12"/>
    </row>
    <row r="4" spans="1:31" ht="10" customHeight="1">
      <c r="A4" s="93" t="s">
        <v>11</v>
      </c>
      <c r="B4" s="94"/>
      <c r="C4" s="94"/>
      <c r="D4" s="76" t="s">
        <v>44</v>
      </c>
      <c r="E4" s="77"/>
      <c r="F4" s="77"/>
      <c r="G4" s="78" t="s">
        <v>6</v>
      </c>
      <c r="H4" s="79" t="s">
        <v>7</v>
      </c>
      <c r="I4" s="16"/>
      <c r="K4" s="17"/>
      <c r="L4" t="s">
        <v>15</v>
      </c>
      <c r="M4" s="14"/>
      <c r="N4" s="14"/>
      <c r="O4" s="14"/>
      <c r="P4" s="14"/>
      <c r="Q4" s="14"/>
      <c r="R4" s="14"/>
      <c r="S4" s="14"/>
      <c r="T4" s="14"/>
      <c r="U4" s="14"/>
      <c r="V4" s="14"/>
      <c r="W4" s="14"/>
      <c r="X4" s="14" t="s">
        <v>25</v>
      </c>
      <c r="Y4" s="12" t="s">
        <v>29</v>
      </c>
      <c r="Z4" s="13" t="s">
        <v>13</v>
      </c>
      <c r="AA4" s="14"/>
      <c r="AD4" s="13" t="s">
        <v>32</v>
      </c>
      <c r="AE4" s="13">
        <v>1500</v>
      </c>
    </row>
    <row r="5" spans="1:31" ht="10" customHeight="1">
      <c r="A5" s="95" t="s">
        <v>0</v>
      </c>
      <c r="B5" s="96"/>
      <c r="C5" s="96"/>
      <c r="D5" s="80" t="s">
        <v>45</v>
      </c>
      <c r="E5" s="80"/>
      <c r="F5" s="80"/>
      <c r="G5" s="80"/>
      <c r="H5" s="81"/>
      <c r="K5" s="18"/>
      <c r="L5" t="s">
        <v>16</v>
      </c>
      <c r="M5" s="14"/>
      <c r="N5" s="14"/>
      <c r="O5" s="14"/>
      <c r="P5" s="14"/>
      <c r="Q5" s="14"/>
      <c r="R5" s="14"/>
      <c r="S5" s="14"/>
      <c r="T5" s="14"/>
      <c r="U5" s="14"/>
      <c r="V5" s="14"/>
      <c r="W5" s="14"/>
      <c r="X5" s="14" t="s">
        <v>26</v>
      </c>
      <c r="Y5" s="12" t="s">
        <v>31</v>
      </c>
      <c r="Z5" s="13" t="s">
        <v>14</v>
      </c>
      <c r="AD5" s="13" t="s">
        <v>33</v>
      </c>
      <c r="AE5" s="13">
        <v>800</v>
      </c>
    </row>
    <row r="6" spans="1:31" ht="10" customHeight="1">
      <c r="A6" s="97" t="s">
        <v>1</v>
      </c>
      <c r="B6" s="98"/>
      <c r="C6" s="98"/>
      <c r="D6" s="82" t="s">
        <v>47</v>
      </c>
      <c r="E6" s="82"/>
      <c r="F6" s="82"/>
      <c r="G6" s="82"/>
      <c r="H6" s="83"/>
      <c r="K6" s="19"/>
      <c r="L6" s="1" t="s">
        <v>10</v>
      </c>
      <c r="M6" s="14"/>
      <c r="N6" s="14"/>
      <c r="O6" s="14"/>
      <c r="P6" s="116"/>
      <c r="Q6" s="116"/>
      <c r="R6" s="14"/>
      <c r="S6" s="14"/>
      <c r="T6" s="14"/>
      <c r="U6" s="14"/>
      <c r="V6" s="14"/>
      <c r="W6" s="14"/>
      <c r="X6" s="14"/>
      <c r="Y6" s="12"/>
      <c r="Z6" s="13" t="s">
        <v>17</v>
      </c>
      <c r="AD6" s="13" t="s">
        <v>34</v>
      </c>
      <c r="AE6" s="13">
        <v>600</v>
      </c>
    </row>
    <row r="7" spans="1:31" ht="3" customHeight="1" thickBot="1">
      <c r="A7" s="39"/>
      <c r="B7" s="39"/>
      <c r="C7" s="39"/>
      <c r="D7" s="39"/>
      <c r="E7" s="39"/>
      <c r="F7" s="39"/>
      <c r="G7" s="39"/>
      <c r="H7" s="39"/>
      <c r="M7" s="14"/>
      <c r="N7" s="14"/>
      <c r="O7" s="14"/>
      <c r="P7" s="119" t="s">
        <v>55</v>
      </c>
      <c r="Q7" s="119" t="s">
        <v>56</v>
      </c>
      <c r="R7" s="14"/>
      <c r="S7" s="14"/>
      <c r="T7" s="14"/>
      <c r="U7" s="14"/>
      <c r="V7" s="14"/>
      <c r="W7" s="14"/>
      <c r="X7" s="14"/>
      <c r="Y7" s="12"/>
    </row>
    <row r="8" spans="1:31" ht="12" customHeight="1" thickBot="1">
      <c r="A8" s="99"/>
      <c r="B8" s="99"/>
      <c r="C8" s="99"/>
      <c r="D8" s="36" t="s">
        <v>9</v>
      </c>
      <c r="E8" s="40"/>
      <c r="F8" s="87" t="s">
        <v>41</v>
      </c>
      <c r="G8" s="39"/>
      <c r="H8" s="39"/>
      <c r="J8" s="63" t="s">
        <v>20</v>
      </c>
      <c r="K8" s="88" t="s">
        <v>27</v>
      </c>
      <c r="L8" s="89"/>
      <c r="M8" s="64"/>
      <c r="N8" s="14"/>
      <c r="O8" s="14"/>
      <c r="P8" s="119" t="s">
        <v>49</v>
      </c>
      <c r="Q8" s="119" t="s">
        <v>52</v>
      </c>
      <c r="R8" s="14"/>
      <c r="S8" s="14"/>
      <c r="T8" s="14"/>
      <c r="U8" s="14"/>
      <c r="V8" s="14"/>
      <c r="W8" s="14"/>
      <c r="X8" s="14"/>
      <c r="Y8" s="12"/>
    </row>
    <row r="9" spans="1:31" ht="12" customHeight="1">
      <c r="A9" s="103" t="s">
        <v>36</v>
      </c>
      <c r="B9" s="104"/>
      <c r="C9" s="105"/>
      <c r="D9" s="106"/>
      <c r="E9" s="107"/>
      <c r="F9" s="117" t="s">
        <v>48</v>
      </c>
      <c r="G9" s="49" t="s">
        <v>20</v>
      </c>
      <c r="H9" s="50">
        <f>COUNTA(C21:C80)</f>
        <v>0</v>
      </c>
      <c r="I9" s="20"/>
      <c r="J9" s="65"/>
      <c r="K9" s="66" t="s">
        <v>25</v>
      </c>
      <c r="L9" s="67" t="s">
        <v>26</v>
      </c>
      <c r="M9" s="64"/>
      <c r="N9" s="14"/>
      <c r="O9" s="14"/>
      <c r="P9" s="119" t="s">
        <v>50</v>
      </c>
      <c r="Q9" s="119" t="s">
        <v>53</v>
      </c>
      <c r="R9" s="14"/>
      <c r="S9" s="14"/>
      <c r="T9" s="14"/>
      <c r="U9" s="14"/>
      <c r="V9" s="14"/>
      <c r="W9" s="14"/>
      <c r="X9" s="14"/>
      <c r="Y9" s="12"/>
    </row>
    <row r="10" spans="1:31" ht="12" customHeight="1">
      <c r="A10" s="103" t="s">
        <v>37</v>
      </c>
      <c r="B10" s="104"/>
      <c r="C10" s="105"/>
      <c r="D10" s="108"/>
      <c r="E10" s="107"/>
      <c r="F10" s="120" t="s">
        <v>51</v>
      </c>
      <c r="G10" s="51" t="s">
        <v>21</v>
      </c>
      <c r="H10" s="52">
        <f>SUM(G21:G80)</f>
        <v>0</v>
      </c>
      <c r="I10" s="21"/>
      <c r="J10" s="68" t="s">
        <v>29</v>
      </c>
      <c r="K10" s="69">
        <f>COUNTIF($J$21:$J$80,$K$9&amp;J10)</f>
        <v>0</v>
      </c>
      <c r="L10" s="70">
        <f>COUNTIF($J$21:$J$80,$L$9&amp;J10)</f>
        <v>0</v>
      </c>
      <c r="M10" s="71">
        <f>SUM(K10:L10)</f>
        <v>0</v>
      </c>
      <c r="N10" s="14"/>
      <c r="O10" s="14"/>
      <c r="P10" s="119" t="s">
        <v>51</v>
      </c>
      <c r="Q10" s="119" t="s">
        <v>54</v>
      </c>
      <c r="R10" s="14"/>
      <c r="S10" s="14"/>
      <c r="T10" s="14"/>
      <c r="U10" s="14"/>
      <c r="V10" s="14"/>
      <c r="W10" s="14"/>
      <c r="X10" s="14"/>
      <c r="Y10" s="12"/>
    </row>
    <row r="11" spans="1:31" ht="12" customHeight="1" thickBot="1">
      <c r="A11" s="103" t="s">
        <v>38</v>
      </c>
      <c r="B11" s="104"/>
      <c r="C11" s="105"/>
      <c r="D11" s="108"/>
      <c r="E11" s="107"/>
      <c r="F11" s="118" t="str">
        <f>VLOOKUP(F10,$P$7:$Q$10,2,FALSE)</f>
        <v>緑が丘体育館(小)</v>
      </c>
      <c r="G11" s="100" t="s">
        <v>39</v>
      </c>
      <c r="H11" s="101"/>
      <c r="I11" s="22"/>
      <c r="J11" s="72" t="s">
        <v>31</v>
      </c>
      <c r="K11" s="73">
        <f>COUNTIF($J$21:$J$80,$K$9&amp;J11)</f>
        <v>0</v>
      </c>
      <c r="L11" s="74">
        <f>COUNTIF($J$21:$J$80,$L$9&amp;J11)</f>
        <v>0</v>
      </c>
      <c r="M11" s="71">
        <f>SUM(K11:L11)</f>
        <v>0</v>
      </c>
      <c r="N11" s="14"/>
      <c r="O11" s="14"/>
      <c r="P11" s="14"/>
      <c r="Q11" s="14"/>
      <c r="R11" s="14"/>
      <c r="S11" s="14"/>
      <c r="T11" s="14"/>
      <c r="U11" s="14"/>
      <c r="V11" s="14"/>
      <c r="W11" s="14"/>
      <c r="X11" s="14"/>
      <c r="Y11" s="12"/>
    </row>
    <row r="12" spans="1:31" ht="3" customHeight="1">
      <c r="A12" s="41"/>
      <c r="B12" s="39"/>
      <c r="C12" s="39"/>
      <c r="D12" s="42"/>
      <c r="E12" s="42"/>
      <c r="F12" s="42"/>
      <c r="G12" s="42"/>
      <c r="H12" s="42"/>
      <c r="I12" s="23"/>
      <c r="J12" s="12"/>
      <c r="K12" s="24"/>
      <c r="L12" s="12"/>
      <c r="M12" s="25"/>
      <c r="N12" s="14"/>
      <c r="O12" s="14"/>
      <c r="P12" s="14"/>
      <c r="Q12" s="14"/>
      <c r="R12" s="14"/>
      <c r="S12" s="14"/>
      <c r="T12" s="14"/>
      <c r="U12" s="14"/>
      <c r="V12" s="14"/>
      <c r="W12" s="14"/>
      <c r="X12" s="14"/>
      <c r="Y12" s="12"/>
    </row>
    <row r="13" spans="1:31" s="28" customFormat="1" ht="10" customHeight="1">
      <c r="A13" s="46" t="s">
        <v>22</v>
      </c>
      <c r="B13" s="47"/>
      <c r="C13" s="47"/>
      <c r="D13" s="47"/>
      <c r="E13" s="47"/>
      <c r="F13" s="47"/>
      <c r="G13" s="47"/>
      <c r="H13" s="48"/>
      <c r="I13" s="2"/>
      <c r="J13" s="12"/>
      <c r="K13" s="24"/>
      <c r="L13" s="12"/>
      <c r="M13" s="26"/>
      <c r="N13" s="27"/>
      <c r="O13" s="27"/>
      <c r="P13" s="27"/>
      <c r="Q13" s="27"/>
      <c r="R13" s="27"/>
      <c r="S13" s="27"/>
      <c r="T13" s="27"/>
      <c r="U13" s="27"/>
      <c r="V13" s="27"/>
      <c r="W13" s="27"/>
      <c r="X13" s="27"/>
      <c r="Y13" s="12"/>
    </row>
    <row r="14" spans="1:31" s="28" customFormat="1" ht="10" customHeight="1">
      <c r="A14" s="43" t="s">
        <v>23</v>
      </c>
      <c r="B14" s="44"/>
      <c r="C14" s="44"/>
      <c r="D14" s="44"/>
      <c r="E14" s="44"/>
      <c r="F14" s="44"/>
      <c r="G14" s="44"/>
      <c r="H14" s="45"/>
      <c r="I14" s="2"/>
      <c r="J14" s="12"/>
      <c r="K14" s="24"/>
      <c r="L14" s="12"/>
      <c r="M14" s="26"/>
      <c r="N14" s="14"/>
      <c r="O14" s="14"/>
      <c r="P14" s="14"/>
      <c r="Q14" s="14"/>
      <c r="R14" s="14"/>
      <c r="S14" s="14"/>
      <c r="T14" s="14"/>
      <c r="U14" s="27"/>
      <c r="V14" s="27"/>
      <c r="W14" s="27"/>
      <c r="X14" s="27"/>
      <c r="Y14" s="12"/>
    </row>
    <row r="15" spans="1:31" s="28" customFormat="1" ht="10" customHeight="1">
      <c r="A15" s="43" t="s">
        <v>40</v>
      </c>
      <c r="B15" s="44"/>
      <c r="C15" s="44"/>
      <c r="D15" s="44"/>
      <c r="E15" s="44"/>
      <c r="F15" s="44"/>
      <c r="G15" s="44"/>
      <c r="H15" s="45" t="s">
        <v>35</v>
      </c>
      <c r="I15" s="2"/>
      <c r="J15" s="12"/>
      <c r="K15" s="24"/>
      <c r="L15" s="12"/>
      <c r="M15" s="26"/>
      <c r="N15" s="27"/>
      <c r="O15" s="27"/>
      <c r="P15" s="27"/>
      <c r="Q15" s="27"/>
      <c r="R15" s="27"/>
      <c r="S15" s="27"/>
      <c r="T15" s="27"/>
      <c r="U15" s="27"/>
      <c r="V15" s="27"/>
      <c r="W15" s="27"/>
      <c r="X15" s="27"/>
      <c r="Y15" s="12"/>
    </row>
    <row r="16" spans="1:31" s="28" customFormat="1" ht="10" customHeight="1">
      <c r="A16" s="43"/>
      <c r="B16" s="44"/>
      <c r="C16" s="44"/>
      <c r="D16" s="44"/>
      <c r="E16" s="44"/>
      <c r="F16" s="44"/>
      <c r="G16" s="44"/>
      <c r="H16" s="45"/>
      <c r="I16" s="2"/>
      <c r="J16" s="12"/>
      <c r="K16" s="24"/>
      <c r="L16" s="12"/>
      <c r="M16" s="26"/>
      <c r="N16" s="27"/>
      <c r="O16" s="27"/>
      <c r="P16" s="27"/>
      <c r="Q16" s="27"/>
      <c r="R16" s="27"/>
      <c r="S16" s="27"/>
      <c r="T16" s="27"/>
      <c r="U16" s="27"/>
      <c r="V16" s="27"/>
      <c r="W16" s="27"/>
      <c r="X16" s="27"/>
      <c r="Y16" s="12"/>
    </row>
    <row r="17" spans="1:29" s="27" customFormat="1" ht="10" customHeight="1">
      <c r="A17" s="110" t="s">
        <v>46</v>
      </c>
      <c r="B17" s="111"/>
      <c r="C17" s="111"/>
      <c r="D17" s="111"/>
      <c r="E17" s="111"/>
      <c r="F17" s="111"/>
      <c r="G17" s="112"/>
      <c r="H17" s="113"/>
      <c r="I17" s="114"/>
      <c r="M17" s="115"/>
    </row>
    <row r="18" spans="1:29" s="28" customFormat="1" ht="10" customHeight="1">
      <c r="A18" s="58" t="s">
        <v>57</v>
      </c>
      <c r="B18" s="59"/>
      <c r="C18" s="59"/>
      <c r="D18" s="60"/>
      <c r="E18" s="60"/>
      <c r="F18" s="60"/>
      <c r="G18" s="61"/>
      <c r="H18" s="62"/>
      <c r="I18" s="2"/>
      <c r="J18" s="12"/>
      <c r="K18" s="24"/>
      <c r="L18" s="122" t="s">
        <v>60</v>
      </c>
      <c r="M18" s="124" t="s">
        <v>58</v>
      </c>
      <c r="N18" s="127" t="s">
        <v>59</v>
      </c>
      <c r="O18" s="29"/>
      <c r="P18" s="29"/>
      <c r="Q18" s="29"/>
      <c r="R18" s="29"/>
      <c r="S18" s="29"/>
      <c r="T18" s="29"/>
    </row>
    <row r="19" spans="1:29" ht="3" customHeight="1">
      <c r="A19" s="102"/>
      <c r="B19" s="102"/>
      <c r="C19" s="102"/>
      <c r="D19" s="30"/>
      <c r="E19" s="31"/>
      <c r="F19" s="32"/>
      <c r="G19" s="33"/>
      <c r="L19" s="12"/>
      <c r="M19" s="125"/>
      <c r="N19" s="128"/>
    </row>
    <row r="20" spans="1:29" s="11" customFormat="1" ht="12" customHeight="1">
      <c r="A20" s="3" t="s">
        <v>8</v>
      </c>
      <c r="B20" s="4" t="s">
        <v>24</v>
      </c>
      <c r="C20" s="5" t="s">
        <v>2</v>
      </c>
      <c r="D20" s="3" t="s">
        <v>42</v>
      </c>
      <c r="E20" s="3" t="s">
        <v>3</v>
      </c>
      <c r="F20" s="3" t="s">
        <v>12</v>
      </c>
      <c r="G20" s="3" t="s">
        <v>5</v>
      </c>
      <c r="H20" s="109"/>
      <c r="I20" s="6"/>
      <c r="J20" s="84">
        <f>D10</f>
        <v>0</v>
      </c>
      <c r="K20" s="84">
        <f>D9</f>
        <v>0</v>
      </c>
      <c r="L20" s="123">
        <f>M10</f>
        <v>0</v>
      </c>
      <c r="M20" s="126">
        <f>K11</f>
        <v>0</v>
      </c>
      <c r="N20" s="129">
        <f>L11</f>
        <v>0</v>
      </c>
      <c r="O20" s="130">
        <f>H10</f>
        <v>0</v>
      </c>
      <c r="Q20" s="10"/>
      <c r="Y20" s="11" t="s">
        <v>30</v>
      </c>
      <c r="Z20" s="11" t="s">
        <v>18</v>
      </c>
      <c r="AA20" s="11" t="s">
        <v>12</v>
      </c>
      <c r="AB20" s="11" t="s">
        <v>19</v>
      </c>
    </row>
    <row r="21" spans="1:29" ht="22" customHeight="1">
      <c r="A21" s="75">
        <v>1</v>
      </c>
      <c r="B21" s="53"/>
      <c r="C21" s="54"/>
      <c r="D21" s="55"/>
      <c r="E21" s="55"/>
      <c r="F21" s="56"/>
      <c r="G21" s="57" t="str">
        <f t="shared" ref="G21:G80" si="0">IF(F21="","",IF(H21="2種目割引",AC21/2,AC21))</f>
        <v/>
      </c>
      <c r="H21" s="121"/>
      <c r="I21" s="34"/>
      <c r="J21" s="85" t="str">
        <f t="shared" ref="J21:J39" si="1">B21&amp;C21</f>
        <v/>
      </c>
      <c r="K21" s="86">
        <f>D21</f>
        <v>0</v>
      </c>
      <c r="L21" s="85">
        <f>E21</f>
        <v>0</v>
      </c>
      <c r="M21" s="35"/>
      <c r="N21" s="35"/>
      <c r="Y21" s="13" t="str">
        <f t="shared" ref="Y21:Y50" si="2">LEFT(C21,1)</f>
        <v/>
      </c>
      <c r="Z21" s="13" t="str">
        <f t="shared" ref="Z21:Z50" si="3">IF(C21="Ｄ","Ｄ","Ｓ")</f>
        <v>Ｓ</v>
      </c>
      <c r="AA21" s="13">
        <f t="shared" ref="AA21:AA50" si="4">F21</f>
        <v>0</v>
      </c>
      <c r="AB21" s="13" t="str">
        <f>Z21&amp;AA21</f>
        <v>Ｓ0</v>
      </c>
      <c r="AC21" s="13" t="str">
        <f t="shared" ref="AC21:AC62" si="5">IF(C21="","",VLOOKUP(AB21,$AD$4:$AE$9,2))</f>
        <v/>
      </c>
    </row>
    <row r="22" spans="1:29" ht="22" customHeight="1">
      <c r="A22" s="75">
        <v>2</v>
      </c>
      <c r="B22" s="53"/>
      <c r="C22" s="54"/>
      <c r="D22" s="55"/>
      <c r="E22" s="55"/>
      <c r="F22" s="56"/>
      <c r="G22" s="57" t="str">
        <f t="shared" si="0"/>
        <v/>
      </c>
      <c r="H22" s="121"/>
      <c r="I22" s="34"/>
      <c r="J22" s="85" t="str">
        <f t="shared" si="1"/>
        <v/>
      </c>
      <c r="K22" s="86">
        <f t="shared" ref="K22:L39" si="6">D22</f>
        <v>0</v>
      </c>
      <c r="L22" s="85">
        <f t="shared" si="6"/>
        <v>0</v>
      </c>
      <c r="Y22" s="13" t="str">
        <f t="shared" si="2"/>
        <v/>
      </c>
      <c r="Z22" s="13" t="str">
        <f t="shared" si="3"/>
        <v>Ｓ</v>
      </c>
      <c r="AA22" s="13">
        <f t="shared" si="4"/>
        <v>0</v>
      </c>
      <c r="AB22" s="13" t="str">
        <f t="shared" ref="AB22:AB50" si="7">Z22&amp;AA22</f>
        <v>Ｓ0</v>
      </c>
      <c r="AC22" s="13" t="str">
        <f t="shared" si="5"/>
        <v/>
      </c>
    </row>
    <row r="23" spans="1:29" ht="22" customHeight="1">
      <c r="A23" s="75">
        <v>3</v>
      </c>
      <c r="B23" s="53"/>
      <c r="C23" s="54"/>
      <c r="D23" s="55"/>
      <c r="E23" s="55"/>
      <c r="F23" s="56"/>
      <c r="G23" s="57" t="str">
        <f t="shared" ref="G23:G79" si="8">IF(F23="","",IF(H23="2種目割引",AC23/2,AC23))</f>
        <v/>
      </c>
      <c r="H23" s="121"/>
      <c r="I23" s="34"/>
      <c r="J23" s="85" t="str">
        <f t="shared" si="1"/>
        <v/>
      </c>
      <c r="K23" s="86">
        <f t="shared" si="6"/>
        <v>0</v>
      </c>
      <c r="L23" s="85">
        <f t="shared" si="6"/>
        <v>0</v>
      </c>
      <c r="Y23" s="13" t="str">
        <f t="shared" si="2"/>
        <v/>
      </c>
      <c r="Z23" s="13" t="str">
        <f t="shared" si="3"/>
        <v>Ｓ</v>
      </c>
      <c r="AA23" s="13">
        <f t="shared" si="4"/>
        <v>0</v>
      </c>
      <c r="AB23" s="13" t="str">
        <f>Z23&amp;AA23</f>
        <v>Ｓ0</v>
      </c>
      <c r="AC23" s="13" t="str">
        <f t="shared" si="5"/>
        <v/>
      </c>
    </row>
    <row r="24" spans="1:29" ht="22" customHeight="1">
      <c r="A24" s="75">
        <v>4</v>
      </c>
      <c r="B24" s="53"/>
      <c r="C24" s="54"/>
      <c r="D24" s="55"/>
      <c r="E24" s="55"/>
      <c r="F24" s="56"/>
      <c r="G24" s="57" t="str">
        <f t="shared" si="8"/>
        <v/>
      </c>
      <c r="H24" s="121"/>
      <c r="I24" s="34"/>
      <c r="J24" s="85" t="str">
        <f t="shared" si="1"/>
        <v/>
      </c>
      <c r="K24" s="86">
        <f t="shared" si="6"/>
        <v>0</v>
      </c>
      <c r="L24" s="85">
        <f t="shared" si="6"/>
        <v>0</v>
      </c>
      <c r="Y24" s="13" t="str">
        <f t="shared" si="2"/>
        <v/>
      </c>
      <c r="Z24" s="13" t="str">
        <f t="shared" si="3"/>
        <v>Ｓ</v>
      </c>
      <c r="AA24" s="13">
        <f t="shared" si="4"/>
        <v>0</v>
      </c>
      <c r="AB24" s="13" t="str">
        <f t="shared" si="7"/>
        <v>Ｓ0</v>
      </c>
      <c r="AC24" s="13" t="str">
        <f t="shared" si="5"/>
        <v/>
      </c>
    </row>
    <row r="25" spans="1:29" ht="22" customHeight="1">
      <c r="A25" s="75">
        <v>5</v>
      </c>
      <c r="B25" s="53"/>
      <c r="C25" s="54"/>
      <c r="D25" s="55"/>
      <c r="E25" s="55"/>
      <c r="F25" s="56"/>
      <c r="G25" s="57" t="str">
        <f t="shared" si="8"/>
        <v/>
      </c>
      <c r="H25" s="121"/>
      <c r="I25" s="34"/>
      <c r="J25" s="85" t="str">
        <f t="shared" si="1"/>
        <v/>
      </c>
      <c r="K25" s="86">
        <f t="shared" si="6"/>
        <v>0</v>
      </c>
      <c r="L25" s="85">
        <f t="shared" si="6"/>
        <v>0</v>
      </c>
      <c r="Y25" s="13" t="str">
        <f t="shared" si="2"/>
        <v/>
      </c>
      <c r="Z25" s="13" t="str">
        <f t="shared" si="3"/>
        <v>Ｓ</v>
      </c>
      <c r="AA25" s="13">
        <f t="shared" si="4"/>
        <v>0</v>
      </c>
      <c r="AB25" s="13" t="str">
        <f t="shared" si="7"/>
        <v>Ｓ0</v>
      </c>
      <c r="AC25" s="13" t="str">
        <f t="shared" si="5"/>
        <v/>
      </c>
    </row>
    <row r="26" spans="1:29" ht="22" customHeight="1">
      <c r="A26" s="75">
        <v>6</v>
      </c>
      <c r="B26" s="53"/>
      <c r="C26" s="54"/>
      <c r="D26" s="55"/>
      <c r="E26" s="55"/>
      <c r="F26" s="56"/>
      <c r="G26" s="57" t="str">
        <f t="shared" si="8"/>
        <v/>
      </c>
      <c r="H26" s="121"/>
      <c r="I26" s="34"/>
      <c r="J26" s="85" t="str">
        <f t="shared" si="1"/>
        <v/>
      </c>
      <c r="K26" s="86">
        <f t="shared" si="6"/>
        <v>0</v>
      </c>
      <c r="L26" s="85">
        <f t="shared" si="6"/>
        <v>0</v>
      </c>
      <c r="Y26" s="13" t="str">
        <f t="shared" si="2"/>
        <v/>
      </c>
      <c r="Z26" s="13" t="str">
        <f t="shared" si="3"/>
        <v>Ｓ</v>
      </c>
      <c r="AA26" s="13">
        <f t="shared" si="4"/>
        <v>0</v>
      </c>
      <c r="AB26" s="13" t="str">
        <f t="shared" si="7"/>
        <v>Ｓ0</v>
      </c>
      <c r="AC26" s="13" t="str">
        <f t="shared" si="5"/>
        <v/>
      </c>
    </row>
    <row r="27" spans="1:29" ht="22" customHeight="1">
      <c r="A27" s="75">
        <v>7</v>
      </c>
      <c r="B27" s="53"/>
      <c r="C27" s="54"/>
      <c r="D27" s="55"/>
      <c r="E27" s="55"/>
      <c r="F27" s="56"/>
      <c r="G27" s="57" t="str">
        <f t="shared" si="8"/>
        <v/>
      </c>
      <c r="H27" s="121"/>
      <c r="I27" s="34"/>
      <c r="J27" s="85" t="str">
        <f t="shared" si="1"/>
        <v/>
      </c>
      <c r="K27" s="86">
        <f t="shared" si="6"/>
        <v>0</v>
      </c>
      <c r="L27" s="85">
        <f t="shared" si="6"/>
        <v>0</v>
      </c>
      <c r="Y27" s="13" t="str">
        <f t="shared" si="2"/>
        <v/>
      </c>
      <c r="Z27" s="13" t="str">
        <f t="shared" si="3"/>
        <v>Ｓ</v>
      </c>
      <c r="AA27" s="13">
        <f t="shared" si="4"/>
        <v>0</v>
      </c>
      <c r="AB27" s="13" t="str">
        <f t="shared" si="7"/>
        <v>Ｓ0</v>
      </c>
      <c r="AC27" s="13" t="str">
        <f t="shared" si="5"/>
        <v/>
      </c>
    </row>
    <row r="28" spans="1:29" ht="22" customHeight="1">
      <c r="A28" s="75">
        <v>8</v>
      </c>
      <c r="B28" s="53"/>
      <c r="C28" s="54"/>
      <c r="D28" s="55"/>
      <c r="E28" s="55"/>
      <c r="F28" s="56"/>
      <c r="G28" s="57" t="str">
        <f t="shared" si="8"/>
        <v/>
      </c>
      <c r="H28" s="121"/>
      <c r="I28" s="34"/>
      <c r="J28" s="85" t="str">
        <f t="shared" si="1"/>
        <v/>
      </c>
      <c r="K28" s="86">
        <f t="shared" si="6"/>
        <v>0</v>
      </c>
      <c r="L28" s="85">
        <f t="shared" si="6"/>
        <v>0</v>
      </c>
      <c r="Y28" s="13" t="str">
        <f t="shared" si="2"/>
        <v/>
      </c>
      <c r="Z28" s="13" t="str">
        <f t="shared" si="3"/>
        <v>Ｓ</v>
      </c>
      <c r="AA28" s="13">
        <f t="shared" si="4"/>
        <v>0</v>
      </c>
      <c r="AB28" s="13" t="str">
        <f t="shared" si="7"/>
        <v>Ｓ0</v>
      </c>
      <c r="AC28" s="13" t="str">
        <f t="shared" si="5"/>
        <v/>
      </c>
    </row>
    <row r="29" spans="1:29" ht="22" customHeight="1">
      <c r="A29" s="75">
        <v>9</v>
      </c>
      <c r="B29" s="53"/>
      <c r="C29" s="54"/>
      <c r="D29" s="55"/>
      <c r="E29" s="55"/>
      <c r="F29" s="56"/>
      <c r="G29" s="57" t="str">
        <f t="shared" si="8"/>
        <v/>
      </c>
      <c r="H29" s="121"/>
      <c r="I29" s="34"/>
      <c r="J29" s="85" t="str">
        <f t="shared" si="1"/>
        <v/>
      </c>
      <c r="K29" s="86">
        <f t="shared" si="6"/>
        <v>0</v>
      </c>
      <c r="L29" s="85">
        <f t="shared" si="6"/>
        <v>0</v>
      </c>
      <c r="Y29" s="13" t="str">
        <f t="shared" si="2"/>
        <v/>
      </c>
      <c r="Z29" s="13" t="str">
        <f t="shared" si="3"/>
        <v>Ｓ</v>
      </c>
      <c r="AA29" s="13">
        <f t="shared" si="4"/>
        <v>0</v>
      </c>
      <c r="AB29" s="13" t="str">
        <f t="shared" si="7"/>
        <v>Ｓ0</v>
      </c>
      <c r="AC29" s="13" t="str">
        <f t="shared" si="5"/>
        <v/>
      </c>
    </row>
    <row r="30" spans="1:29" ht="22" customHeight="1">
      <c r="A30" s="75">
        <v>10</v>
      </c>
      <c r="B30" s="53"/>
      <c r="C30" s="54"/>
      <c r="D30" s="55"/>
      <c r="E30" s="55"/>
      <c r="F30" s="56"/>
      <c r="G30" s="57" t="str">
        <f t="shared" si="8"/>
        <v/>
      </c>
      <c r="H30" s="121"/>
      <c r="I30" s="34"/>
      <c r="J30" s="85" t="str">
        <f t="shared" si="1"/>
        <v/>
      </c>
      <c r="K30" s="86">
        <f t="shared" si="6"/>
        <v>0</v>
      </c>
      <c r="L30" s="85">
        <f t="shared" si="6"/>
        <v>0</v>
      </c>
      <c r="Y30" s="13" t="str">
        <f t="shared" si="2"/>
        <v/>
      </c>
      <c r="Z30" s="13" t="str">
        <f t="shared" si="3"/>
        <v>Ｓ</v>
      </c>
      <c r="AA30" s="13">
        <f t="shared" si="4"/>
        <v>0</v>
      </c>
      <c r="AB30" s="13" t="str">
        <f t="shared" si="7"/>
        <v>Ｓ0</v>
      </c>
      <c r="AC30" s="13" t="str">
        <f t="shared" si="5"/>
        <v/>
      </c>
    </row>
    <row r="31" spans="1:29" ht="22" customHeight="1">
      <c r="A31" s="75">
        <v>11</v>
      </c>
      <c r="B31" s="53"/>
      <c r="C31" s="54"/>
      <c r="D31" s="55"/>
      <c r="E31" s="55"/>
      <c r="F31" s="56"/>
      <c r="G31" s="57" t="str">
        <f t="shared" si="8"/>
        <v/>
      </c>
      <c r="H31" s="121"/>
      <c r="I31" s="34"/>
      <c r="J31" s="85" t="str">
        <f t="shared" si="1"/>
        <v/>
      </c>
      <c r="K31" s="86">
        <f t="shared" si="6"/>
        <v>0</v>
      </c>
      <c r="L31" s="85">
        <f t="shared" si="6"/>
        <v>0</v>
      </c>
      <c r="Y31" s="13" t="str">
        <f t="shared" si="2"/>
        <v/>
      </c>
      <c r="Z31" s="13" t="str">
        <f t="shared" si="3"/>
        <v>Ｓ</v>
      </c>
      <c r="AA31" s="13">
        <f t="shared" si="4"/>
        <v>0</v>
      </c>
      <c r="AB31" s="13" t="str">
        <f t="shared" si="7"/>
        <v>Ｓ0</v>
      </c>
      <c r="AC31" s="13" t="str">
        <f t="shared" si="5"/>
        <v/>
      </c>
    </row>
    <row r="32" spans="1:29" ht="22" customHeight="1">
      <c r="A32" s="75">
        <v>12</v>
      </c>
      <c r="B32" s="53"/>
      <c r="C32" s="54"/>
      <c r="D32" s="55"/>
      <c r="E32" s="55"/>
      <c r="F32" s="56"/>
      <c r="G32" s="57" t="str">
        <f t="shared" si="8"/>
        <v/>
      </c>
      <c r="H32" s="121"/>
      <c r="I32" s="34"/>
      <c r="J32" s="85" t="str">
        <f t="shared" si="1"/>
        <v/>
      </c>
      <c r="K32" s="86">
        <f t="shared" si="6"/>
        <v>0</v>
      </c>
      <c r="L32" s="85">
        <f t="shared" si="6"/>
        <v>0</v>
      </c>
      <c r="Y32" s="13" t="str">
        <f t="shared" si="2"/>
        <v/>
      </c>
      <c r="Z32" s="13" t="str">
        <f t="shared" si="3"/>
        <v>Ｓ</v>
      </c>
      <c r="AA32" s="13">
        <f t="shared" si="4"/>
        <v>0</v>
      </c>
      <c r="AB32" s="13" t="str">
        <f t="shared" si="7"/>
        <v>Ｓ0</v>
      </c>
      <c r="AC32" s="13" t="str">
        <f t="shared" si="5"/>
        <v/>
      </c>
    </row>
    <row r="33" spans="1:29" ht="22" customHeight="1">
      <c r="A33" s="75">
        <v>13</v>
      </c>
      <c r="B33" s="53"/>
      <c r="C33" s="54"/>
      <c r="D33" s="55"/>
      <c r="E33" s="55"/>
      <c r="F33" s="56"/>
      <c r="G33" s="57" t="str">
        <f t="shared" si="8"/>
        <v/>
      </c>
      <c r="H33" s="121"/>
      <c r="I33" s="34"/>
      <c r="J33" s="85" t="str">
        <f t="shared" si="1"/>
        <v/>
      </c>
      <c r="K33" s="86">
        <f t="shared" si="6"/>
        <v>0</v>
      </c>
      <c r="L33" s="85">
        <f t="shared" si="6"/>
        <v>0</v>
      </c>
      <c r="Y33" s="13" t="str">
        <f t="shared" si="2"/>
        <v/>
      </c>
      <c r="Z33" s="13" t="str">
        <f t="shared" si="3"/>
        <v>Ｓ</v>
      </c>
      <c r="AA33" s="13">
        <f t="shared" si="4"/>
        <v>0</v>
      </c>
      <c r="AB33" s="13" t="str">
        <f t="shared" si="7"/>
        <v>Ｓ0</v>
      </c>
      <c r="AC33" s="13" t="str">
        <f t="shared" si="5"/>
        <v/>
      </c>
    </row>
    <row r="34" spans="1:29" ht="22" customHeight="1">
      <c r="A34" s="75">
        <v>14</v>
      </c>
      <c r="B34" s="53"/>
      <c r="C34" s="54"/>
      <c r="D34" s="55"/>
      <c r="E34" s="55"/>
      <c r="F34" s="56"/>
      <c r="G34" s="57" t="str">
        <f t="shared" si="8"/>
        <v/>
      </c>
      <c r="H34" s="121"/>
      <c r="I34" s="34"/>
      <c r="J34" s="85" t="str">
        <f t="shared" si="1"/>
        <v/>
      </c>
      <c r="K34" s="86">
        <f t="shared" si="6"/>
        <v>0</v>
      </c>
      <c r="L34" s="85">
        <f t="shared" si="6"/>
        <v>0</v>
      </c>
      <c r="Y34" s="13" t="str">
        <f t="shared" si="2"/>
        <v/>
      </c>
      <c r="Z34" s="13" t="str">
        <f t="shared" si="3"/>
        <v>Ｓ</v>
      </c>
      <c r="AA34" s="13">
        <f t="shared" si="4"/>
        <v>0</v>
      </c>
      <c r="AB34" s="13" t="str">
        <f t="shared" si="7"/>
        <v>Ｓ0</v>
      </c>
      <c r="AC34" s="13" t="str">
        <f t="shared" si="5"/>
        <v/>
      </c>
    </row>
    <row r="35" spans="1:29" ht="22" customHeight="1">
      <c r="A35" s="75">
        <v>15</v>
      </c>
      <c r="B35" s="53"/>
      <c r="C35" s="54"/>
      <c r="D35" s="55"/>
      <c r="E35" s="55"/>
      <c r="F35" s="56"/>
      <c r="G35" s="57" t="str">
        <f t="shared" si="8"/>
        <v/>
      </c>
      <c r="H35" s="121"/>
      <c r="I35" s="34"/>
      <c r="J35" s="85" t="str">
        <f t="shared" si="1"/>
        <v/>
      </c>
      <c r="K35" s="86">
        <f t="shared" si="6"/>
        <v>0</v>
      </c>
      <c r="L35" s="85">
        <f t="shared" si="6"/>
        <v>0</v>
      </c>
      <c r="Y35" s="13" t="str">
        <f t="shared" si="2"/>
        <v/>
      </c>
      <c r="Z35" s="13" t="str">
        <f t="shared" si="3"/>
        <v>Ｓ</v>
      </c>
      <c r="AA35" s="13">
        <f t="shared" si="4"/>
        <v>0</v>
      </c>
      <c r="AB35" s="13" t="str">
        <f t="shared" si="7"/>
        <v>Ｓ0</v>
      </c>
      <c r="AC35" s="13" t="str">
        <f t="shared" si="5"/>
        <v/>
      </c>
    </row>
    <row r="36" spans="1:29" ht="22" customHeight="1">
      <c r="A36" s="75">
        <v>16</v>
      </c>
      <c r="B36" s="53"/>
      <c r="C36" s="54"/>
      <c r="D36" s="55"/>
      <c r="E36" s="55"/>
      <c r="F36" s="56"/>
      <c r="G36" s="57" t="str">
        <f t="shared" si="8"/>
        <v/>
      </c>
      <c r="H36" s="121"/>
      <c r="I36" s="34"/>
      <c r="J36" s="85" t="str">
        <f t="shared" si="1"/>
        <v/>
      </c>
      <c r="K36" s="86">
        <f t="shared" si="6"/>
        <v>0</v>
      </c>
      <c r="L36" s="85">
        <f t="shared" si="6"/>
        <v>0</v>
      </c>
      <c r="Y36" s="13" t="str">
        <f t="shared" si="2"/>
        <v/>
      </c>
      <c r="Z36" s="13" t="str">
        <f t="shared" si="3"/>
        <v>Ｓ</v>
      </c>
      <c r="AA36" s="13">
        <f t="shared" si="4"/>
        <v>0</v>
      </c>
      <c r="AB36" s="13" t="str">
        <f t="shared" si="7"/>
        <v>Ｓ0</v>
      </c>
      <c r="AC36" s="13" t="str">
        <f t="shared" si="5"/>
        <v/>
      </c>
    </row>
    <row r="37" spans="1:29" ht="22" customHeight="1">
      <c r="A37" s="75">
        <v>17</v>
      </c>
      <c r="B37" s="53"/>
      <c r="C37" s="54"/>
      <c r="D37" s="55"/>
      <c r="E37" s="55"/>
      <c r="F37" s="56"/>
      <c r="G37" s="57" t="str">
        <f t="shared" si="8"/>
        <v/>
      </c>
      <c r="H37" s="121"/>
      <c r="I37" s="34"/>
      <c r="J37" s="85" t="str">
        <f t="shared" si="1"/>
        <v/>
      </c>
      <c r="K37" s="86">
        <f t="shared" si="6"/>
        <v>0</v>
      </c>
      <c r="L37" s="85">
        <f t="shared" si="6"/>
        <v>0</v>
      </c>
      <c r="Y37" s="13" t="str">
        <f t="shared" si="2"/>
        <v/>
      </c>
      <c r="Z37" s="13" t="str">
        <f t="shared" si="3"/>
        <v>Ｓ</v>
      </c>
      <c r="AA37" s="13">
        <f t="shared" si="4"/>
        <v>0</v>
      </c>
      <c r="AB37" s="13" t="str">
        <f t="shared" si="7"/>
        <v>Ｓ0</v>
      </c>
      <c r="AC37" s="13" t="str">
        <f t="shared" si="5"/>
        <v/>
      </c>
    </row>
    <row r="38" spans="1:29" ht="22" customHeight="1">
      <c r="A38" s="75">
        <v>18</v>
      </c>
      <c r="B38" s="53"/>
      <c r="C38" s="54"/>
      <c r="D38" s="55"/>
      <c r="E38" s="55"/>
      <c r="F38" s="56"/>
      <c r="G38" s="57" t="str">
        <f t="shared" si="8"/>
        <v/>
      </c>
      <c r="H38" s="121"/>
      <c r="I38" s="34"/>
      <c r="J38" s="85" t="str">
        <f t="shared" si="1"/>
        <v/>
      </c>
      <c r="K38" s="86">
        <f t="shared" si="6"/>
        <v>0</v>
      </c>
      <c r="L38" s="85">
        <f t="shared" si="6"/>
        <v>0</v>
      </c>
      <c r="Y38" s="13" t="str">
        <f t="shared" si="2"/>
        <v/>
      </c>
      <c r="Z38" s="13" t="str">
        <f t="shared" si="3"/>
        <v>Ｓ</v>
      </c>
      <c r="AA38" s="13">
        <f t="shared" si="4"/>
        <v>0</v>
      </c>
      <c r="AB38" s="13" t="str">
        <f t="shared" si="7"/>
        <v>Ｓ0</v>
      </c>
      <c r="AC38" s="13" t="str">
        <f t="shared" si="5"/>
        <v/>
      </c>
    </row>
    <row r="39" spans="1:29" ht="22" customHeight="1">
      <c r="A39" s="75">
        <v>19</v>
      </c>
      <c r="B39" s="53"/>
      <c r="C39" s="54"/>
      <c r="D39" s="55"/>
      <c r="E39" s="55"/>
      <c r="F39" s="56"/>
      <c r="G39" s="57" t="str">
        <f t="shared" si="8"/>
        <v/>
      </c>
      <c r="H39" s="121"/>
      <c r="I39" s="34"/>
      <c r="J39" s="85" t="str">
        <f t="shared" si="1"/>
        <v/>
      </c>
      <c r="K39" s="86">
        <f t="shared" si="6"/>
        <v>0</v>
      </c>
      <c r="L39" s="85">
        <f t="shared" si="6"/>
        <v>0</v>
      </c>
      <c r="Y39" s="13" t="str">
        <f t="shared" si="2"/>
        <v/>
      </c>
      <c r="Z39" s="13" t="str">
        <f t="shared" si="3"/>
        <v>Ｓ</v>
      </c>
      <c r="AA39" s="13">
        <f t="shared" si="4"/>
        <v>0</v>
      </c>
      <c r="AB39" s="13" t="str">
        <f t="shared" si="7"/>
        <v>Ｓ0</v>
      </c>
      <c r="AC39" s="13" t="str">
        <f t="shared" si="5"/>
        <v/>
      </c>
    </row>
    <row r="40" spans="1:29" ht="22" customHeight="1">
      <c r="A40" s="75">
        <v>20</v>
      </c>
      <c r="B40" s="53"/>
      <c r="C40" s="54"/>
      <c r="D40" s="55"/>
      <c r="E40" s="55"/>
      <c r="F40" s="56"/>
      <c r="G40" s="57" t="str">
        <f t="shared" si="8"/>
        <v/>
      </c>
      <c r="H40" s="121"/>
      <c r="I40" s="34"/>
      <c r="J40" s="85" t="str">
        <f t="shared" ref="J40:J80" si="9">B40&amp;C40</f>
        <v/>
      </c>
      <c r="K40" s="86">
        <f t="shared" ref="K40:K80" si="10">D40</f>
        <v>0</v>
      </c>
      <c r="L40" s="85">
        <f t="shared" ref="L40:L80" si="11">E40</f>
        <v>0</v>
      </c>
      <c r="Y40" s="13" t="str">
        <f t="shared" si="2"/>
        <v/>
      </c>
      <c r="Z40" s="13" t="str">
        <f t="shared" si="3"/>
        <v>Ｓ</v>
      </c>
      <c r="AA40" s="13">
        <f t="shared" si="4"/>
        <v>0</v>
      </c>
      <c r="AB40" s="13" t="str">
        <f t="shared" si="7"/>
        <v>Ｓ0</v>
      </c>
      <c r="AC40" s="13" t="str">
        <f t="shared" si="5"/>
        <v/>
      </c>
    </row>
    <row r="41" spans="1:29" ht="22" customHeight="1">
      <c r="A41" s="75">
        <v>21</v>
      </c>
      <c r="B41" s="53"/>
      <c r="C41" s="54"/>
      <c r="D41" s="55"/>
      <c r="E41" s="55"/>
      <c r="F41" s="56"/>
      <c r="G41" s="57" t="str">
        <f t="shared" si="8"/>
        <v/>
      </c>
      <c r="H41" s="121"/>
      <c r="I41" s="34"/>
      <c r="J41" s="85" t="str">
        <f t="shared" si="9"/>
        <v/>
      </c>
      <c r="K41" s="86">
        <f t="shared" si="10"/>
        <v>0</v>
      </c>
      <c r="L41" s="85">
        <f t="shared" si="11"/>
        <v>0</v>
      </c>
      <c r="Y41" s="13" t="str">
        <f t="shared" si="2"/>
        <v/>
      </c>
      <c r="Z41" s="13" t="str">
        <f t="shared" si="3"/>
        <v>Ｓ</v>
      </c>
      <c r="AA41" s="13">
        <f t="shared" si="4"/>
        <v>0</v>
      </c>
      <c r="AB41" s="13" t="str">
        <f t="shared" si="7"/>
        <v>Ｓ0</v>
      </c>
      <c r="AC41" s="13" t="str">
        <f t="shared" si="5"/>
        <v/>
      </c>
    </row>
    <row r="42" spans="1:29" ht="22" customHeight="1">
      <c r="A42" s="75">
        <v>22</v>
      </c>
      <c r="B42" s="53"/>
      <c r="C42" s="54"/>
      <c r="D42" s="55"/>
      <c r="E42" s="55"/>
      <c r="F42" s="56"/>
      <c r="G42" s="57" t="str">
        <f t="shared" si="8"/>
        <v/>
      </c>
      <c r="H42" s="121"/>
      <c r="I42" s="34"/>
      <c r="J42" s="85" t="str">
        <f t="shared" si="9"/>
        <v/>
      </c>
      <c r="K42" s="86">
        <f t="shared" si="10"/>
        <v>0</v>
      </c>
      <c r="L42" s="85">
        <f t="shared" si="11"/>
        <v>0</v>
      </c>
      <c r="Y42" s="13" t="str">
        <f t="shared" si="2"/>
        <v/>
      </c>
      <c r="Z42" s="13" t="str">
        <f t="shared" si="3"/>
        <v>Ｓ</v>
      </c>
      <c r="AA42" s="13">
        <f t="shared" si="4"/>
        <v>0</v>
      </c>
      <c r="AB42" s="13" t="str">
        <f t="shared" si="7"/>
        <v>Ｓ0</v>
      </c>
      <c r="AC42" s="13" t="str">
        <f t="shared" si="5"/>
        <v/>
      </c>
    </row>
    <row r="43" spans="1:29" ht="22" customHeight="1">
      <c r="A43" s="75">
        <v>23</v>
      </c>
      <c r="B43" s="53"/>
      <c r="C43" s="54"/>
      <c r="D43" s="55"/>
      <c r="E43" s="55"/>
      <c r="F43" s="56"/>
      <c r="G43" s="57" t="str">
        <f t="shared" si="8"/>
        <v/>
      </c>
      <c r="H43" s="121"/>
      <c r="I43" s="34"/>
      <c r="J43" s="85" t="str">
        <f t="shared" si="9"/>
        <v/>
      </c>
      <c r="K43" s="86">
        <f t="shared" si="10"/>
        <v>0</v>
      </c>
      <c r="L43" s="85">
        <f t="shared" si="11"/>
        <v>0</v>
      </c>
      <c r="Y43" s="13" t="str">
        <f t="shared" si="2"/>
        <v/>
      </c>
      <c r="Z43" s="13" t="str">
        <f t="shared" si="3"/>
        <v>Ｓ</v>
      </c>
      <c r="AA43" s="13">
        <f t="shared" si="4"/>
        <v>0</v>
      </c>
      <c r="AB43" s="13" t="str">
        <f t="shared" si="7"/>
        <v>Ｓ0</v>
      </c>
      <c r="AC43" s="13" t="str">
        <f t="shared" si="5"/>
        <v/>
      </c>
    </row>
    <row r="44" spans="1:29" ht="22" customHeight="1">
      <c r="A44" s="75">
        <v>24</v>
      </c>
      <c r="B44" s="53"/>
      <c r="C44" s="54"/>
      <c r="D44" s="55"/>
      <c r="E44" s="55"/>
      <c r="F44" s="56"/>
      <c r="G44" s="57" t="str">
        <f t="shared" si="8"/>
        <v/>
      </c>
      <c r="H44" s="121"/>
      <c r="I44" s="34"/>
      <c r="J44" s="85" t="str">
        <f t="shared" si="9"/>
        <v/>
      </c>
      <c r="K44" s="86">
        <f t="shared" si="10"/>
        <v>0</v>
      </c>
      <c r="L44" s="85">
        <f t="shared" si="11"/>
        <v>0</v>
      </c>
      <c r="Y44" s="13" t="str">
        <f t="shared" si="2"/>
        <v/>
      </c>
      <c r="Z44" s="13" t="str">
        <f t="shared" si="3"/>
        <v>Ｓ</v>
      </c>
      <c r="AA44" s="13">
        <f t="shared" si="4"/>
        <v>0</v>
      </c>
      <c r="AB44" s="13" t="str">
        <f t="shared" si="7"/>
        <v>Ｓ0</v>
      </c>
      <c r="AC44" s="13" t="str">
        <f t="shared" si="5"/>
        <v/>
      </c>
    </row>
    <row r="45" spans="1:29" ht="22" customHeight="1">
      <c r="A45" s="75">
        <v>25</v>
      </c>
      <c r="B45" s="53"/>
      <c r="C45" s="54"/>
      <c r="D45" s="55"/>
      <c r="E45" s="55"/>
      <c r="F45" s="56"/>
      <c r="G45" s="57" t="str">
        <f t="shared" si="8"/>
        <v/>
      </c>
      <c r="H45" s="121"/>
      <c r="I45" s="34"/>
      <c r="J45" s="85" t="str">
        <f t="shared" si="9"/>
        <v/>
      </c>
      <c r="K45" s="86">
        <f t="shared" si="10"/>
        <v>0</v>
      </c>
      <c r="L45" s="85">
        <f t="shared" si="11"/>
        <v>0</v>
      </c>
      <c r="Y45" s="13" t="str">
        <f t="shared" si="2"/>
        <v/>
      </c>
      <c r="Z45" s="13" t="str">
        <f t="shared" si="3"/>
        <v>Ｓ</v>
      </c>
      <c r="AA45" s="13">
        <f t="shared" si="4"/>
        <v>0</v>
      </c>
      <c r="AB45" s="13" t="str">
        <f t="shared" si="7"/>
        <v>Ｓ0</v>
      </c>
      <c r="AC45" s="13" t="str">
        <f t="shared" si="5"/>
        <v/>
      </c>
    </row>
    <row r="46" spans="1:29" ht="22" customHeight="1">
      <c r="A46" s="75">
        <v>26</v>
      </c>
      <c r="B46" s="53"/>
      <c r="C46" s="54"/>
      <c r="D46" s="55"/>
      <c r="E46" s="55"/>
      <c r="F46" s="56"/>
      <c r="G46" s="57" t="str">
        <f t="shared" si="8"/>
        <v/>
      </c>
      <c r="H46" s="121"/>
      <c r="I46" s="34"/>
      <c r="J46" s="85" t="str">
        <f t="shared" si="9"/>
        <v/>
      </c>
      <c r="K46" s="86">
        <f t="shared" si="10"/>
        <v>0</v>
      </c>
      <c r="L46" s="85">
        <f t="shared" si="11"/>
        <v>0</v>
      </c>
      <c r="Y46" s="13" t="str">
        <f t="shared" si="2"/>
        <v/>
      </c>
      <c r="Z46" s="13" t="str">
        <f t="shared" si="3"/>
        <v>Ｓ</v>
      </c>
      <c r="AA46" s="13">
        <f t="shared" si="4"/>
        <v>0</v>
      </c>
      <c r="AB46" s="13" t="str">
        <f t="shared" si="7"/>
        <v>Ｓ0</v>
      </c>
      <c r="AC46" s="13" t="str">
        <f t="shared" si="5"/>
        <v/>
      </c>
    </row>
    <row r="47" spans="1:29" ht="22" customHeight="1">
      <c r="A47" s="75">
        <v>27</v>
      </c>
      <c r="B47" s="53"/>
      <c r="C47" s="54"/>
      <c r="D47" s="55"/>
      <c r="E47" s="55"/>
      <c r="F47" s="56"/>
      <c r="G47" s="57" t="str">
        <f t="shared" si="8"/>
        <v/>
      </c>
      <c r="H47" s="121"/>
      <c r="I47" s="34"/>
      <c r="J47" s="85" t="str">
        <f t="shared" si="9"/>
        <v/>
      </c>
      <c r="K47" s="86">
        <f t="shared" si="10"/>
        <v>0</v>
      </c>
      <c r="L47" s="85">
        <f t="shared" si="11"/>
        <v>0</v>
      </c>
      <c r="Y47" s="13" t="str">
        <f t="shared" si="2"/>
        <v/>
      </c>
      <c r="Z47" s="13" t="str">
        <f t="shared" si="3"/>
        <v>Ｓ</v>
      </c>
      <c r="AA47" s="13">
        <f t="shared" si="4"/>
        <v>0</v>
      </c>
      <c r="AB47" s="13" t="str">
        <f t="shared" si="7"/>
        <v>Ｓ0</v>
      </c>
      <c r="AC47" s="13" t="str">
        <f t="shared" si="5"/>
        <v/>
      </c>
    </row>
    <row r="48" spans="1:29" ht="22" customHeight="1">
      <c r="A48" s="75">
        <v>28</v>
      </c>
      <c r="B48" s="53"/>
      <c r="C48" s="54"/>
      <c r="D48" s="55"/>
      <c r="E48" s="55"/>
      <c r="F48" s="56"/>
      <c r="G48" s="57" t="str">
        <f t="shared" si="8"/>
        <v/>
      </c>
      <c r="H48" s="121"/>
      <c r="I48" s="34"/>
      <c r="J48" s="85" t="str">
        <f t="shared" si="9"/>
        <v/>
      </c>
      <c r="K48" s="86">
        <f t="shared" si="10"/>
        <v>0</v>
      </c>
      <c r="L48" s="85">
        <f t="shared" si="11"/>
        <v>0</v>
      </c>
      <c r="Y48" s="13" t="str">
        <f t="shared" si="2"/>
        <v/>
      </c>
      <c r="Z48" s="13" t="str">
        <f t="shared" si="3"/>
        <v>Ｓ</v>
      </c>
      <c r="AA48" s="13">
        <f t="shared" si="4"/>
        <v>0</v>
      </c>
      <c r="AB48" s="13" t="str">
        <f t="shared" si="7"/>
        <v>Ｓ0</v>
      </c>
      <c r="AC48" s="13" t="str">
        <f t="shared" si="5"/>
        <v/>
      </c>
    </row>
    <row r="49" spans="1:29" ht="22" customHeight="1">
      <c r="A49" s="75">
        <v>29</v>
      </c>
      <c r="B49" s="53"/>
      <c r="C49" s="54"/>
      <c r="D49" s="55"/>
      <c r="E49" s="55"/>
      <c r="F49" s="56"/>
      <c r="G49" s="57" t="str">
        <f t="shared" si="8"/>
        <v/>
      </c>
      <c r="H49" s="121"/>
      <c r="I49" s="34"/>
      <c r="J49" s="85" t="str">
        <f t="shared" si="9"/>
        <v/>
      </c>
      <c r="K49" s="86">
        <f t="shared" si="10"/>
        <v>0</v>
      </c>
      <c r="L49" s="85">
        <f t="shared" si="11"/>
        <v>0</v>
      </c>
      <c r="Y49" s="13" t="str">
        <f t="shared" si="2"/>
        <v/>
      </c>
      <c r="Z49" s="13" t="str">
        <f t="shared" si="3"/>
        <v>Ｓ</v>
      </c>
      <c r="AA49" s="13">
        <f t="shared" si="4"/>
        <v>0</v>
      </c>
      <c r="AB49" s="13" t="str">
        <f t="shared" si="7"/>
        <v>Ｓ0</v>
      </c>
      <c r="AC49" s="13" t="str">
        <f t="shared" si="5"/>
        <v/>
      </c>
    </row>
    <row r="50" spans="1:29" ht="22" customHeight="1">
      <c r="A50" s="75">
        <v>30</v>
      </c>
      <c r="B50" s="53"/>
      <c r="C50" s="54"/>
      <c r="D50" s="55"/>
      <c r="E50" s="55"/>
      <c r="F50" s="56"/>
      <c r="G50" s="57" t="str">
        <f t="shared" si="8"/>
        <v/>
      </c>
      <c r="H50" s="121"/>
      <c r="I50" s="34"/>
      <c r="J50" s="85" t="str">
        <f t="shared" si="9"/>
        <v/>
      </c>
      <c r="K50" s="86">
        <f t="shared" si="10"/>
        <v>0</v>
      </c>
      <c r="L50" s="85">
        <f t="shared" si="11"/>
        <v>0</v>
      </c>
      <c r="Y50" s="13" t="str">
        <f t="shared" si="2"/>
        <v/>
      </c>
      <c r="Z50" s="13" t="str">
        <f t="shared" si="3"/>
        <v>Ｓ</v>
      </c>
      <c r="AA50" s="13">
        <f t="shared" si="4"/>
        <v>0</v>
      </c>
      <c r="AB50" s="13" t="str">
        <f t="shared" si="7"/>
        <v>Ｓ0</v>
      </c>
      <c r="AC50" s="13" t="str">
        <f t="shared" si="5"/>
        <v/>
      </c>
    </row>
    <row r="51" spans="1:29" ht="22" customHeight="1">
      <c r="A51" s="75">
        <v>31</v>
      </c>
      <c r="B51" s="53"/>
      <c r="C51" s="54"/>
      <c r="D51" s="55"/>
      <c r="E51" s="55"/>
      <c r="F51" s="56"/>
      <c r="G51" s="57" t="str">
        <f t="shared" si="8"/>
        <v/>
      </c>
      <c r="H51" s="121"/>
      <c r="I51" s="34"/>
      <c r="J51" s="85" t="str">
        <f t="shared" si="9"/>
        <v/>
      </c>
      <c r="K51" s="86">
        <f t="shared" si="10"/>
        <v>0</v>
      </c>
      <c r="L51" s="85">
        <f t="shared" si="11"/>
        <v>0</v>
      </c>
      <c r="Y51" s="13" t="str">
        <f t="shared" ref="Y51:Y80" si="12">LEFT(C51,1)</f>
        <v/>
      </c>
      <c r="Z51" s="13" t="str">
        <f t="shared" ref="Z51:Z80" si="13">IF(C51="Ｄ","Ｄ","Ｓ")</f>
        <v>Ｓ</v>
      </c>
      <c r="AA51" s="13">
        <f t="shared" ref="AA51:AA80" si="14">F51</f>
        <v>0</v>
      </c>
      <c r="AB51" s="13" t="str">
        <f t="shared" ref="AB51:AB80" si="15">Z51&amp;AA51</f>
        <v>Ｓ0</v>
      </c>
    </row>
    <row r="52" spans="1:29" ht="22" customHeight="1">
      <c r="A52" s="75">
        <v>32</v>
      </c>
      <c r="B52" s="53"/>
      <c r="C52" s="54"/>
      <c r="D52" s="55"/>
      <c r="E52" s="55"/>
      <c r="F52" s="56"/>
      <c r="G52" s="57" t="str">
        <f t="shared" si="8"/>
        <v/>
      </c>
      <c r="H52" s="121"/>
      <c r="I52" s="34"/>
      <c r="J52" s="85" t="str">
        <f t="shared" si="9"/>
        <v/>
      </c>
      <c r="K52" s="86">
        <f t="shared" si="10"/>
        <v>0</v>
      </c>
      <c r="L52" s="85">
        <f t="shared" si="11"/>
        <v>0</v>
      </c>
      <c r="Y52" s="13" t="str">
        <f t="shared" si="12"/>
        <v/>
      </c>
      <c r="Z52" s="13" t="str">
        <f t="shared" si="13"/>
        <v>Ｓ</v>
      </c>
      <c r="AA52" s="13">
        <f t="shared" si="14"/>
        <v>0</v>
      </c>
      <c r="AB52" s="13" t="str">
        <f t="shared" si="15"/>
        <v>Ｓ0</v>
      </c>
    </row>
    <row r="53" spans="1:29" ht="22" customHeight="1">
      <c r="A53" s="75">
        <v>33</v>
      </c>
      <c r="B53" s="53"/>
      <c r="C53" s="54"/>
      <c r="D53" s="55"/>
      <c r="E53" s="55"/>
      <c r="F53" s="56"/>
      <c r="G53" s="57" t="str">
        <f t="shared" si="8"/>
        <v/>
      </c>
      <c r="H53" s="121"/>
      <c r="I53" s="34"/>
      <c r="J53" s="85" t="str">
        <f t="shared" si="9"/>
        <v/>
      </c>
      <c r="K53" s="86">
        <f t="shared" si="10"/>
        <v>0</v>
      </c>
      <c r="L53" s="85">
        <f t="shared" si="11"/>
        <v>0</v>
      </c>
      <c r="Y53" s="13" t="str">
        <f t="shared" si="12"/>
        <v/>
      </c>
      <c r="Z53" s="13" t="str">
        <f t="shared" si="13"/>
        <v>Ｓ</v>
      </c>
      <c r="AA53" s="13">
        <f t="shared" si="14"/>
        <v>0</v>
      </c>
      <c r="AB53" s="13" t="str">
        <f t="shared" si="15"/>
        <v>Ｓ0</v>
      </c>
    </row>
    <row r="54" spans="1:29" ht="22" customHeight="1">
      <c r="A54" s="75">
        <v>34</v>
      </c>
      <c r="B54" s="53"/>
      <c r="C54" s="54"/>
      <c r="D54" s="55"/>
      <c r="E54" s="55"/>
      <c r="F54" s="56"/>
      <c r="G54" s="57" t="str">
        <f t="shared" si="8"/>
        <v/>
      </c>
      <c r="H54" s="121"/>
      <c r="I54" s="34"/>
      <c r="J54" s="85" t="str">
        <f t="shared" si="9"/>
        <v/>
      </c>
      <c r="K54" s="86">
        <f t="shared" si="10"/>
        <v>0</v>
      </c>
      <c r="L54" s="85">
        <f t="shared" si="11"/>
        <v>0</v>
      </c>
      <c r="Y54" s="13" t="str">
        <f t="shared" si="12"/>
        <v/>
      </c>
      <c r="Z54" s="13" t="str">
        <f t="shared" si="13"/>
        <v>Ｓ</v>
      </c>
      <c r="AA54" s="13">
        <f t="shared" si="14"/>
        <v>0</v>
      </c>
      <c r="AB54" s="13" t="str">
        <f t="shared" si="15"/>
        <v>Ｓ0</v>
      </c>
    </row>
    <row r="55" spans="1:29" ht="22" customHeight="1">
      <c r="A55" s="75">
        <v>35</v>
      </c>
      <c r="B55" s="53"/>
      <c r="C55" s="54"/>
      <c r="D55" s="55"/>
      <c r="E55" s="55"/>
      <c r="F55" s="56"/>
      <c r="G55" s="57" t="str">
        <f t="shared" si="8"/>
        <v/>
      </c>
      <c r="H55" s="121"/>
      <c r="I55" s="34"/>
      <c r="J55" s="85" t="str">
        <f t="shared" si="9"/>
        <v/>
      </c>
      <c r="K55" s="86">
        <f t="shared" si="10"/>
        <v>0</v>
      </c>
      <c r="L55" s="85">
        <f t="shared" si="11"/>
        <v>0</v>
      </c>
      <c r="Y55" s="13" t="str">
        <f t="shared" si="12"/>
        <v/>
      </c>
      <c r="Z55" s="13" t="str">
        <f t="shared" si="13"/>
        <v>Ｓ</v>
      </c>
      <c r="AA55" s="13">
        <f t="shared" si="14"/>
        <v>0</v>
      </c>
      <c r="AB55" s="13" t="str">
        <f t="shared" si="15"/>
        <v>Ｓ0</v>
      </c>
    </row>
    <row r="56" spans="1:29" ht="22" customHeight="1">
      <c r="A56" s="75">
        <v>36</v>
      </c>
      <c r="B56" s="53"/>
      <c r="C56" s="54"/>
      <c r="D56" s="55"/>
      <c r="E56" s="55"/>
      <c r="F56" s="56"/>
      <c r="G56" s="57" t="str">
        <f t="shared" si="8"/>
        <v/>
      </c>
      <c r="H56" s="121"/>
      <c r="I56" s="34"/>
      <c r="J56" s="85" t="str">
        <f t="shared" si="9"/>
        <v/>
      </c>
      <c r="K56" s="86">
        <f t="shared" si="10"/>
        <v>0</v>
      </c>
      <c r="L56" s="85">
        <f t="shared" si="11"/>
        <v>0</v>
      </c>
      <c r="Y56" s="13" t="str">
        <f t="shared" si="12"/>
        <v/>
      </c>
      <c r="Z56" s="13" t="str">
        <f t="shared" si="13"/>
        <v>Ｓ</v>
      </c>
      <c r="AA56" s="13">
        <f t="shared" si="14"/>
        <v>0</v>
      </c>
      <c r="AB56" s="13" t="str">
        <f t="shared" si="15"/>
        <v>Ｓ0</v>
      </c>
    </row>
    <row r="57" spans="1:29" ht="22" customHeight="1">
      <c r="A57" s="75">
        <v>37</v>
      </c>
      <c r="B57" s="53"/>
      <c r="C57" s="54"/>
      <c r="D57" s="55"/>
      <c r="E57" s="55"/>
      <c r="F57" s="56"/>
      <c r="G57" s="57" t="str">
        <f t="shared" si="8"/>
        <v/>
      </c>
      <c r="H57" s="121"/>
      <c r="I57" s="34"/>
      <c r="J57" s="85" t="str">
        <f t="shared" si="9"/>
        <v/>
      </c>
      <c r="K57" s="86">
        <f t="shared" si="10"/>
        <v>0</v>
      </c>
      <c r="L57" s="85">
        <f t="shared" si="11"/>
        <v>0</v>
      </c>
      <c r="Y57" s="13" t="str">
        <f t="shared" si="12"/>
        <v/>
      </c>
      <c r="Z57" s="13" t="str">
        <f t="shared" si="13"/>
        <v>Ｓ</v>
      </c>
      <c r="AA57" s="13">
        <f t="shared" si="14"/>
        <v>0</v>
      </c>
      <c r="AB57" s="13" t="str">
        <f t="shared" si="15"/>
        <v>Ｓ0</v>
      </c>
    </row>
    <row r="58" spans="1:29" ht="22" customHeight="1">
      <c r="A58" s="75">
        <v>38</v>
      </c>
      <c r="B58" s="53"/>
      <c r="C58" s="54"/>
      <c r="D58" s="55"/>
      <c r="E58" s="55"/>
      <c r="F58" s="56"/>
      <c r="G58" s="57" t="str">
        <f t="shared" si="8"/>
        <v/>
      </c>
      <c r="H58" s="121"/>
      <c r="I58" s="34"/>
      <c r="J58" s="85" t="str">
        <f t="shared" si="9"/>
        <v/>
      </c>
      <c r="K58" s="86">
        <f t="shared" si="10"/>
        <v>0</v>
      </c>
      <c r="L58" s="85">
        <f t="shared" si="11"/>
        <v>0</v>
      </c>
      <c r="Y58" s="13" t="str">
        <f t="shared" si="12"/>
        <v/>
      </c>
      <c r="Z58" s="13" t="str">
        <f t="shared" si="13"/>
        <v>Ｓ</v>
      </c>
      <c r="AA58" s="13">
        <f t="shared" si="14"/>
        <v>0</v>
      </c>
      <c r="AB58" s="13" t="str">
        <f t="shared" si="15"/>
        <v>Ｓ0</v>
      </c>
    </row>
    <row r="59" spans="1:29" ht="22" customHeight="1">
      <c r="A59" s="75">
        <v>39</v>
      </c>
      <c r="B59" s="53"/>
      <c r="C59" s="54"/>
      <c r="D59" s="55"/>
      <c r="E59" s="55"/>
      <c r="F59" s="56"/>
      <c r="G59" s="57" t="str">
        <f t="shared" si="8"/>
        <v/>
      </c>
      <c r="H59" s="121"/>
      <c r="I59" s="34"/>
      <c r="J59" s="85" t="str">
        <f t="shared" si="9"/>
        <v/>
      </c>
      <c r="K59" s="86">
        <f t="shared" si="10"/>
        <v>0</v>
      </c>
      <c r="L59" s="85">
        <f t="shared" si="11"/>
        <v>0</v>
      </c>
      <c r="Y59" s="13" t="str">
        <f t="shared" si="12"/>
        <v/>
      </c>
      <c r="Z59" s="13" t="str">
        <f t="shared" si="13"/>
        <v>Ｓ</v>
      </c>
      <c r="AA59" s="13">
        <f t="shared" si="14"/>
        <v>0</v>
      </c>
      <c r="AB59" s="13" t="str">
        <f t="shared" si="15"/>
        <v>Ｓ0</v>
      </c>
    </row>
    <row r="60" spans="1:29" ht="22" customHeight="1">
      <c r="A60" s="75">
        <v>40</v>
      </c>
      <c r="B60" s="53"/>
      <c r="C60" s="54"/>
      <c r="D60" s="55"/>
      <c r="E60" s="55"/>
      <c r="F60" s="56"/>
      <c r="G60" s="57" t="str">
        <f t="shared" si="8"/>
        <v/>
      </c>
      <c r="H60" s="121"/>
      <c r="I60" s="34"/>
      <c r="J60" s="85" t="str">
        <f t="shared" si="9"/>
        <v/>
      </c>
      <c r="K60" s="86">
        <f t="shared" si="10"/>
        <v>0</v>
      </c>
      <c r="L60" s="85">
        <f t="shared" si="11"/>
        <v>0</v>
      </c>
      <c r="Y60" s="13" t="str">
        <f t="shared" si="12"/>
        <v/>
      </c>
      <c r="Z60" s="13" t="str">
        <f t="shared" si="13"/>
        <v>Ｓ</v>
      </c>
      <c r="AA60" s="13">
        <f t="shared" si="14"/>
        <v>0</v>
      </c>
      <c r="AB60" s="13" t="str">
        <f t="shared" si="15"/>
        <v>Ｓ0</v>
      </c>
    </row>
    <row r="61" spans="1:29" ht="22" customHeight="1">
      <c r="A61" s="75">
        <v>41</v>
      </c>
      <c r="B61" s="53"/>
      <c r="C61" s="54"/>
      <c r="D61" s="55"/>
      <c r="E61" s="55"/>
      <c r="F61" s="56"/>
      <c r="G61" s="57" t="str">
        <f t="shared" si="8"/>
        <v/>
      </c>
      <c r="H61" s="121"/>
      <c r="I61" s="34"/>
      <c r="J61" s="85" t="str">
        <f t="shared" si="9"/>
        <v/>
      </c>
      <c r="K61" s="86">
        <f t="shared" si="10"/>
        <v>0</v>
      </c>
      <c r="L61" s="85">
        <f t="shared" si="11"/>
        <v>0</v>
      </c>
      <c r="Y61" s="13" t="str">
        <f t="shared" si="12"/>
        <v/>
      </c>
      <c r="Z61" s="13" t="str">
        <f t="shared" si="13"/>
        <v>Ｓ</v>
      </c>
      <c r="AA61" s="13">
        <f t="shared" si="14"/>
        <v>0</v>
      </c>
      <c r="AB61" s="13" t="str">
        <f t="shared" si="15"/>
        <v>Ｓ0</v>
      </c>
      <c r="AC61" s="13" t="str">
        <f t="shared" si="5"/>
        <v/>
      </c>
    </row>
    <row r="62" spans="1:29" ht="22" customHeight="1">
      <c r="A62" s="75">
        <v>42</v>
      </c>
      <c r="B62" s="53"/>
      <c r="C62" s="54"/>
      <c r="D62" s="55"/>
      <c r="E62" s="55"/>
      <c r="F62" s="56"/>
      <c r="G62" s="57" t="str">
        <f t="shared" si="8"/>
        <v/>
      </c>
      <c r="H62" s="121"/>
      <c r="I62" s="34"/>
      <c r="J62" s="85" t="str">
        <f t="shared" si="9"/>
        <v/>
      </c>
      <c r="K62" s="86">
        <f t="shared" si="10"/>
        <v>0</v>
      </c>
      <c r="L62" s="85">
        <f t="shared" si="11"/>
        <v>0</v>
      </c>
      <c r="Y62" s="13" t="str">
        <f t="shared" si="12"/>
        <v/>
      </c>
      <c r="Z62" s="13" t="str">
        <f t="shared" si="13"/>
        <v>Ｓ</v>
      </c>
      <c r="AA62" s="13">
        <f t="shared" si="14"/>
        <v>0</v>
      </c>
      <c r="AB62" s="13" t="str">
        <f t="shared" si="15"/>
        <v>Ｓ0</v>
      </c>
      <c r="AC62" s="13" t="str">
        <f t="shared" si="5"/>
        <v/>
      </c>
    </row>
    <row r="63" spans="1:29" ht="22" customHeight="1">
      <c r="A63" s="75">
        <v>43</v>
      </c>
      <c r="B63" s="53"/>
      <c r="C63" s="54"/>
      <c r="D63" s="55"/>
      <c r="E63" s="55"/>
      <c r="F63" s="56"/>
      <c r="G63" s="57" t="str">
        <f t="shared" si="8"/>
        <v/>
      </c>
      <c r="H63" s="121"/>
      <c r="I63" s="34"/>
      <c r="J63" s="85" t="str">
        <f t="shared" si="9"/>
        <v/>
      </c>
      <c r="K63" s="86">
        <f t="shared" si="10"/>
        <v>0</v>
      </c>
      <c r="L63" s="85">
        <f t="shared" si="11"/>
        <v>0</v>
      </c>
      <c r="Y63" s="13" t="str">
        <f t="shared" si="12"/>
        <v/>
      </c>
      <c r="Z63" s="13" t="str">
        <f t="shared" si="13"/>
        <v>Ｓ</v>
      </c>
      <c r="AA63" s="13">
        <f t="shared" si="14"/>
        <v>0</v>
      </c>
      <c r="AB63" s="13" t="str">
        <f t="shared" si="15"/>
        <v>Ｓ0</v>
      </c>
      <c r="AC63" s="13" t="str">
        <f t="shared" ref="AC63:AC80" si="16">IF(C63="","",VLOOKUP(AB63,$AD$4:$AE$9,2))</f>
        <v/>
      </c>
    </row>
    <row r="64" spans="1:29" ht="22" customHeight="1">
      <c r="A64" s="75">
        <v>44</v>
      </c>
      <c r="B64" s="53"/>
      <c r="C64" s="54"/>
      <c r="D64" s="55"/>
      <c r="E64" s="55"/>
      <c r="F64" s="56"/>
      <c r="G64" s="57" t="str">
        <f t="shared" si="8"/>
        <v/>
      </c>
      <c r="H64" s="121"/>
      <c r="I64" s="34"/>
      <c r="J64" s="85" t="str">
        <f t="shared" si="9"/>
        <v/>
      </c>
      <c r="K64" s="86">
        <f t="shared" si="10"/>
        <v>0</v>
      </c>
      <c r="L64" s="85">
        <f t="shared" si="11"/>
        <v>0</v>
      </c>
      <c r="Y64" s="13" t="str">
        <f t="shared" si="12"/>
        <v/>
      </c>
      <c r="Z64" s="13" t="str">
        <f t="shared" si="13"/>
        <v>Ｓ</v>
      </c>
      <c r="AA64" s="13">
        <f t="shared" si="14"/>
        <v>0</v>
      </c>
      <c r="AB64" s="13" t="str">
        <f t="shared" si="15"/>
        <v>Ｓ0</v>
      </c>
      <c r="AC64" s="13" t="str">
        <f t="shared" si="16"/>
        <v/>
      </c>
    </row>
    <row r="65" spans="1:29" ht="22" customHeight="1">
      <c r="A65" s="75">
        <v>45</v>
      </c>
      <c r="B65" s="53"/>
      <c r="C65" s="54"/>
      <c r="D65" s="55"/>
      <c r="E65" s="55"/>
      <c r="F65" s="56"/>
      <c r="G65" s="57" t="str">
        <f t="shared" si="8"/>
        <v/>
      </c>
      <c r="H65" s="121"/>
      <c r="I65" s="34"/>
      <c r="J65" s="85" t="str">
        <f t="shared" si="9"/>
        <v/>
      </c>
      <c r="K65" s="86">
        <f t="shared" si="10"/>
        <v>0</v>
      </c>
      <c r="L65" s="85">
        <f t="shared" si="11"/>
        <v>0</v>
      </c>
      <c r="Y65" s="13" t="str">
        <f t="shared" si="12"/>
        <v/>
      </c>
      <c r="Z65" s="13" t="str">
        <f t="shared" si="13"/>
        <v>Ｓ</v>
      </c>
      <c r="AA65" s="13">
        <f t="shared" si="14"/>
        <v>0</v>
      </c>
      <c r="AB65" s="13" t="str">
        <f t="shared" si="15"/>
        <v>Ｓ0</v>
      </c>
      <c r="AC65" s="13" t="str">
        <f t="shared" si="16"/>
        <v/>
      </c>
    </row>
    <row r="66" spans="1:29" ht="22" customHeight="1">
      <c r="A66" s="75">
        <v>46</v>
      </c>
      <c r="B66" s="53"/>
      <c r="C66" s="54"/>
      <c r="D66" s="55"/>
      <c r="E66" s="55"/>
      <c r="F66" s="56"/>
      <c r="G66" s="57" t="str">
        <f t="shared" si="8"/>
        <v/>
      </c>
      <c r="H66" s="121"/>
      <c r="I66" s="34"/>
      <c r="J66" s="85" t="str">
        <f t="shared" si="9"/>
        <v/>
      </c>
      <c r="K66" s="86">
        <f t="shared" si="10"/>
        <v>0</v>
      </c>
      <c r="L66" s="85">
        <f t="shared" si="11"/>
        <v>0</v>
      </c>
      <c r="Y66" s="13" t="str">
        <f t="shared" si="12"/>
        <v/>
      </c>
      <c r="Z66" s="13" t="str">
        <f t="shared" si="13"/>
        <v>Ｓ</v>
      </c>
      <c r="AA66" s="13">
        <f t="shared" si="14"/>
        <v>0</v>
      </c>
      <c r="AB66" s="13" t="str">
        <f t="shared" si="15"/>
        <v>Ｓ0</v>
      </c>
      <c r="AC66" s="13" t="str">
        <f t="shared" si="16"/>
        <v/>
      </c>
    </row>
    <row r="67" spans="1:29" ht="22" customHeight="1">
      <c r="A67" s="75">
        <v>47</v>
      </c>
      <c r="B67" s="53"/>
      <c r="C67" s="54"/>
      <c r="D67" s="55"/>
      <c r="E67" s="55"/>
      <c r="F67" s="56"/>
      <c r="G67" s="57" t="str">
        <f t="shared" si="8"/>
        <v/>
      </c>
      <c r="H67" s="121"/>
      <c r="I67" s="34"/>
      <c r="J67" s="85" t="str">
        <f t="shared" si="9"/>
        <v/>
      </c>
      <c r="K67" s="86">
        <f t="shared" si="10"/>
        <v>0</v>
      </c>
      <c r="L67" s="85">
        <f t="shared" si="11"/>
        <v>0</v>
      </c>
      <c r="Y67" s="13" t="str">
        <f t="shared" si="12"/>
        <v/>
      </c>
      <c r="Z67" s="13" t="str">
        <f t="shared" si="13"/>
        <v>Ｓ</v>
      </c>
      <c r="AA67" s="13">
        <f t="shared" si="14"/>
        <v>0</v>
      </c>
      <c r="AB67" s="13" t="str">
        <f t="shared" si="15"/>
        <v>Ｓ0</v>
      </c>
      <c r="AC67" s="13" t="str">
        <f t="shared" si="16"/>
        <v/>
      </c>
    </row>
    <row r="68" spans="1:29" ht="22" customHeight="1">
      <c r="A68" s="75">
        <v>48</v>
      </c>
      <c r="B68" s="53"/>
      <c r="C68" s="54"/>
      <c r="D68" s="55"/>
      <c r="E68" s="55"/>
      <c r="F68" s="56"/>
      <c r="G68" s="57" t="str">
        <f t="shared" si="8"/>
        <v/>
      </c>
      <c r="H68" s="121"/>
      <c r="I68" s="34"/>
      <c r="J68" s="85" t="str">
        <f t="shared" si="9"/>
        <v/>
      </c>
      <c r="K68" s="86">
        <f t="shared" si="10"/>
        <v>0</v>
      </c>
      <c r="L68" s="85">
        <f t="shared" si="11"/>
        <v>0</v>
      </c>
      <c r="Y68" s="13" t="str">
        <f t="shared" si="12"/>
        <v/>
      </c>
      <c r="Z68" s="13" t="str">
        <f t="shared" si="13"/>
        <v>Ｓ</v>
      </c>
      <c r="AA68" s="13">
        <f t="shared" si="14"/>
        <v>0</v>
      </c>
      <c r="AB68" s="13" t="str">
        <f t="shared" si="15"/>
        <v>Ｓ0</v>
      </c>
      <c r="AC68" s="13" t="str">
        <f t="shared" si="16"/>
        <v/>
      </c>
    </row>
    <row r="69" spans="1:29" ht="22" customHeight="1">
      <c r="A69" s="75">
        <v>49</v>
      </c>
      <c r="B69" s="53"/>
      <c r="C69" s="54"/>
      <c r="D69" s="55"/>
      <c r="E69" s="55"/>
      <c r="F69" s="56"/>
      <c r="G69" s="57" t="str">
        <f t="shared" si="8"/>
        <v/>
      </c>
      <c r="H69" s="121"/>
      <c r="I69" s="34"/>
      <c r="J69" s="85" t="str">
        <f t="shared" si="9"/>
        <v/>
      </c>
      <c r="K69" s="86">
        <f t="shared" si="10"/>
        <v>0</v>
      </c>
      <c r="L69" s="85">
        <f t="shared" si="11"/>
        <v>0</v>
      </c>
      <c r="Y69" s="13" t="str">
        <f t="shared" si="12"/>
        <v/>
      </c>
      <c r="Z69" s="13" t="str">
        <f t="shared" si="13"/>
        <v>Ｓ</v>
      </c>
      <c r="AA69" s="13">
        <f t="shared" si="14"/>
        <v>0</v>
      </c>
      <c r="AB69" s="13" t="str">
        <f t="shared" si="15"/>
        <v>Ｓ0</v>
      </c>
      <c r="AC69" s="13" t="str">
        <f t="shared" si="16"/>
        <v/>
      </c>
    </row>
    <row r="70" spans="1:29" ht="22" customHeight="1">
      <c r="A70" s="75">
        <v>50</v>
      </c>
      <c r="B70" s="53"/>
      <c r="C70" s="54"/>
      <c r="D70" s="55"/>
      <c r="E70" s="55"/>
      <c r="F70" s="56"/>
      <c r="G70" s="57" t="str">
        <f t="shared" si="8"/>
        <v/>
      </c>
      <c r="H70" s="121"/>
      <c r="I70" s="34"/>
      <c r="J70" s="85" t="str">
        <f t="shared" si="9"/>
        <v/>
      </c>
      <c r="K70" s="86">
        <f t="shared" si="10"/>
        <v>0</v>
      </c>
      <c r="L70" s="85">
        <f t="shared" si="11"/>
        <v>0</v>
      </c>
      <c r="Y70" s="13" t="str">
        <f t="shared" si="12"/>
        <v/>
      </c>
      <c r="Z70" s="13" t="str">
        <f t="shared" si="13"/>
        <v>Ｓ</v>
      </c>
      <c r="AA70" s="13">
        <f t="shared" si="14"/>
        <v>0</v>
      </c>
      <c r="AB70" s="13" t="str">
        <f t="shared" si="15"/>
        <v>Ｓ0</v>
      </c>
      <c r="AC70" s="13" t="str">
        <f t="shared" si="16"/>
        <v/>
      </c>
    </row>
    <row r="71" spans="1:29" ht="22" customHeight="1">
      <c r="A71" s="75">
        <v>51</v>
      </c>
      <c r="B71" s="53"/>
      <c r="C71" s="54"/>
      <c r="D71" s="55"/>
      <c r="E71" s="55"/>
      <c r="F71" s="56"/>
      <c r="G71" s="57" t="str">
        <f t="shared" si="8"/>
        <v/>
      </c>
      <c r="H71" s="121"/>
      <c r="I71" s="34"/>
      <c r="J71" s="85" t="str">
        <f t="shared" si="9"/>
        <v/>
      </c>
      <c r="K71" s="86">
        <f t="shared" si="10"/>
        <v>0</v>
      </c>
      <c r="L71" s="85">
        <f t="shared" si="11"/>
        <v>0</v>
      </c>
      <c r="Y71" s="13" t="str">
        <f t="shared" si="12"/>
        <v/>
      </c>
      <c r="Z71" s="13" t="str">
        <f t="shared" si="13"/>
        <v>Ｓ</v>
      </c>
      <c r="AA71" s="13">
        <f t="shared" si="14"/>
        <v>0</v>
      </c>
      <c r="AB71" s="13" t="str">
        <f t="shared" si="15"/>
        <v>Ｓ0</v>
      </c>
      <c r="AC71" s="13" t="str">
        <f t="shared" si="16"/>
        <v/>
      </c>
    </row>
    <row r="72" spans="1:29" ht="22" customHeight="1">
      <c r="A72" s="75">
        <v>52</v>
      </c>
      <c r="B72" s="53"/>
      <c r="C72" s="54"/>
      <c r="D72" s="55"/>
      <c r="E72" s="55"/>
      <c r="F72" s="56"/>
      <c r="G72" s="57" t="str">
        <f t="shared" si="8"/>
        <v/>
      </c>
      <c r="H72" s="121"/>
      <c r="I72" s="34"/>
      <c r="J72" s="85" t="str">
        <f t="shared" si="9"/>
        <v/>
      </c>
      <c r="K72" s="86">
        <f t="shared" si="10"/>
        <v>0</v>
      </c>
      <c r="L72" s="85">
        <f t="shared" si="11"/>
        <v>0</v>
      </c>
      <c r="Y72" s="13" t="str">
        <f t="shared" si="12"/>
        <v/>
      </c>
      <c r="Z72" s="13" t="str">
        <f t="shared" si="13"/>
        <v>Ｓ</v>
      </c>
      <c r="AA72" s="13">
        <f t="shared" si="14"/>
        <v>0</v>
      </c>
      <c r="AB72" s="13" t="str">
        <f t="shared" si="15"/>
        <v>Ｓ0</v>
      </c>
      <c r="AC72" s="13" t="str">
        <f t="shared" si="16"/>
        <v/>
      </c>
    </row>
    <row r="73" spans="1:29" ht="22" customHeight="1">
      <c r="A73" s="75">
        <v>53</v>
      </c>
      <c r="B73" s="53"/>
      <c r="C73" s="54"/>
      <c r="D73" s="55"/>
      <c r="E73" s="55"/>
      <c r="F73" s="56"/>
      <c r="G73" s="57" t="str">
        <f t="shared" si="8"/>
        <v/>
      </c>
      <c r="H73" s="121"/>
      <c r="I73" s="34"/>
      <c r="J73" s="85" t="str">
        <f t="shared" si="9"/>
        <v/>
      </c>
      <c r="K73" s="86">
        <f t="shared" si="10"/>
        <v>0</v>
      </c>
      <c r="L73" s="85">
        <f t="shared" si="11"/>
        <v>0</v>
      </c>
      <c r="Y73" s="13" t="str">
        <f t="shared" si="12"/>
        <v/>
      </c>
      <c r="Z73" s="13" t="str">
        <f t="shared" si="13"/>
        <v>Ｓ</v>
      </c>
      <c r="AA73" s="13">
        <f t="shared" si="14"/>
        <v>0</v>
      </c>
      <c r="AB73" s="13" t="str">
        <f t="shared" si="15"/>
        <v>Ｓ0</v>
      </c>
      <c r="AC73" s="13" t="str">
        <f t="shared" si="16"/>
        <v/>
      </c>
    </row>
    <row r="74" spans="1:29" ht="22" customHeight="1">
      <c r="A74" s="75">
        <v>54</v>
      </c>
      <c r="B74" s="53"/>
      <c r="C74" s="54"/>
      <c r="D74" s="55"/>
      <c r="E74" s="55"/>
      <c r="F74" s="56"/>
      <c r="G74" s="57" t="str">
        <f t="shared" si="8"/>
        <v/>
      </c>
      <c r="H74" s="121"/>
      <c r="I74" s="34"/>
      <c r="J74" s="85" t="str">
        <f t="shared" si="9"/>
        <v/>
      </c>
      <c r="K74" s="86">
        <f t="shared" si="10"/>
        <v>0</v>
      </c>
      <c r="L74" s="85">
        <f t="shared" si="11"/>
        <v>0</v>
      </c>
      <c r="Y74" s="13" t="str">
        <f t="shared" si="12"/>
        <v/>
      </c>
      <c r="Z74" s="13" t="str">
        <f t="shared" si="13"/>
        <v>Ｓ</v>
      </c>
      <c r="AA74" s="13">
        <f t="shared" si="14"/>
        <v>0</v>
      </c>
      <c r="AB74" s="13" t="str">
        <f t="shared" si="15"/>
        <v>Ｓ0</v>
      </c>
      <c r="AC74" s="13" t="str">
        <f t="shared" si="16"/>
        <v/>
      </c>
    </row>
    <row r="75" spans="1:29" ht="22" customHeight="1">
      <c r="A75" s="75">
        <v>55</v>
      </c>
      <c r="B75" s="53"/>
      <c r="C75" s="54"/>
      <c r="D75" s="55"/>
      <c r="E75" s="55"/>
      <c r="F75" s="56"/>
      <c r="G75" s="57" t="str">
        <f t="shared" si="8"/>
        <v/>
      </c>
      <c r="H75" s="121"/>
      <c r="I75" s="34"/>
      <c r="J75" s="85" t="str">
        <f t="shared" si="9"/>
        <v/>
      </c>
      <c r="K75" s="86">
        <f t="shared" si="10"/>
        <v>0</v>
      </c>
      <c r="L75" s="85">
        <f t="shared" si="11"/>
        <v>0</v>
      </c>
      <c r="Y75" s="13" t="str">
        <f t="shared" si="12"/>
        <v/>
      </c>
      <c r="Z75" s="13" t="str">
        <f t="shared" si="13"/>
        <v>Ｓ</v>
      </c>
      <c r="AA75" s="13">
        <f t="shared" si="14"/>
        <v>0</v>
      </c>
      <c r="AB75" s="13" t="str">
        <f t="shared" si="15"/>
        <v>Ｓ0</v>
      </c>
      <c r="AC75" s="13" t="str">
        <f t="shared" si="16"/>
        <v/>
      </c>
    </row>
    <row r="76" spans="1:29" ht="22" customHeight="1">
      <c r="A76" s="75">
        <v>56</v>
      </c>
      <c r="B76" s="53"/>
      <c r="C76" s="54"/>
      <c r="D76" s="55"/>
      <c r="E76" s="55"/>
      <c r="F76" s="56"/>
      <c r="G76" s="57" t="str">
        <f t="shared" si="8"/>
        <v/>
      </c>
      <c r="H76" s="121"/>
      <c r="I76" s="34"/>
      <c r="J76" s="85" t="str">
        <f t="shared" si="9"/>
        <v/>
      </c>
      <c r="K76" s="86">
        <f t="shared" si="10"/>
        <v>0</v>
      </c>
      <c r="L76" s="85">
        <f t="shared" si="11"/>
        <v>0</v>
      </c>
      <c r="Y76" s="13" t="str">
        <f t="shared" si="12"/>
        <v/>
      </c>
      <c r="Z76" s="13" t="str">
        <f t="shared" si="13"/>
        <v>Ｓ</v>
      </c>
      <c r="AA76" s="13">
        <f t="shared" si="14"/>
        <v>0</v>
      </c>
      <c r="AB76" s="13" t="str">
        <f t="shared" si="15"/>
        <v>Ｓ0</v>
      </c>
      <c r="AC76" s="13" t="str">
        <f t="shared" si="16"/>
        <v/>
      </c>
    </row>
    <row r="77" spans="1:29" ht="22" customHeight="1">
      <c r="A77" s="75">
        <v>57</v>
      </c>
      <c r="B77" s="53"/>
      <c r="C77" s="54"/>
      <c r="D77" s="55"/>
      <c r="E77" s="55"/>
      <c r="F77" s="56"/>
      <c r="G77" s="57" t="str">
        <f t="shared" si="8"/>
        <v/>
      </c>
      <c r="H77" s="121"/>
      <c r="I77" s="34"/>
      <c r="J77" s="85" t="str">
        <f t="shared" si="9"/>
        <v/>
      </c>
      <c r="K77" s="86">
        <f t="shared" si="10"/>
        <v>0</v>
      </c>
      <c r="L77" s="85">
        <f t="shared" si="11"/>
        <v>0</v>
      </c>
      <c r="Y77" s="13" t="str">
        <f t="shared" si="12"/>
        <v/>
      </c>
      <c r="Z77" s="13" t="str">
        <f t="shared" si="13"/>
        <v>Ｓ</v>
      </c>
      <c r="AA77" s="13">
        <f t="shared" si="14"/>
        <v>0</v>
      </c>
      <c r="AB77" s="13" t="str">
        <f t="shared" si="15"/>
        <v>Ｓ0</v>
      </c>
      <c r="AC77" s="13" t="str">
        <f t="shared" si="16"/>
        <v/>
      </c>
    </row>
    <row r="78" spans="1:29" ht="22" customHeight="1">
      <c r="A78" s="75">
        <v>58</v>
      </c>
      <c r="B78" s="53"/>
      <c r="C78" s="54"/>
      <c r="D78" s="55"/>
      <c r="E78" s="55"/>
      <c r="F78" s="56"/>
      <c r="G78" s="57" t="str">
        <f t="shared" si="8"/>
        <v/>
      </c>
      <c r="H78" s="121"/>
      <c r="I78" s="34"/>
      <c r="J78" s="85" t="str">
        <f t="shared" si="9"/>
        <v/>
      </c>
      <c r="K78" s="86">
        <f t="shared" si="10"/>
        <v>0</v>
      </c>
      <c r="L78" s="85">
        <f t="shared" si="11"/>
        <v>0</v>
      </c>
      <c r="Y78" s="13" t="str">
        <f t="shared" si="12"/>
        <v/>
      </c>
      <c r="Z78" s="13" t="str">
        <f t="shared" si="13"/>
        <v>Ｓ</v>
      </c>
      <c r="AA78" s="13">
        <f t="shared" si="14"/>
        <v>0</v>
      </c>
      <c r="AB78" s="13" t="str">
        <f t="shared" si="15"/>
        <v>Ｓ0</v>
      </c>
      <c r="AC78" s="13" t="str">
        <f t="shared" si="16"/>
        <v/>
      </c>
    </row>
    <row r="79" spans="1:29" ht="22" customHeight="1">
      <c r="A79" s="75">
        <v>59</v>
      </c>
      <c r="B79" s="53"/>
      <c r="C79" s="54"/>
      <c r="D79" s="55"/>
      <c r="E79" s="55"/>
      <c r="F79" s="56"/>
      <c r="G79" s="57" t="str">
        <f t="shared" si="8"/>
        <v/>
      </c>
      <c r="H79" s="121"/>
      <c r="I79" s="34"/>
      <c r="J79" s="85" t="str">
        <f t="shared" si="9"/>
        <v/>
      </c>
      <c r="K79" s="86">
        <f t="shared" si="10"/>
        <v>0</v>
      </c>
      <c r="L79" s="85">
        <f t="shared" si="11"/>
        <v>0</v>
      </c>
      <c r="Y79" s="13" t="str">
        <f t="shared" si="12"/>
        <v/>
      </c>
      <c r="Z79" s="13" t="str">
        <f t="shared" si="13"/>
        <v>Ｓ</v>
      </c>
      <c r="AA79" s="13">
        <f t="shared" si="14"/>
        <v>0</v>
      </c>
      <c r="AB79" s="13" t="str">
        <f t="shared" si="15"/>
        <v>Ｓ0</v>
      </c>
      <c r="AC79" s="13" t="str">
        <f t="shared" si="16"/>
        <v/>
      </c>
    </row>
    <row r="80" spans="1:29" ht="22" customHeight="1">
      <c r="A80" s="75">
        <v>60</v>
      </c>
      <c r="B80" s="53"/>
      <c r="C80" s="54"/>
      <c r="D80" s="55"/>
      <c r="E80" s="55"/>
      <c r="F80" s="56"/>
      <c r="G80" s="57" t="str">
        <f t="shared" si="0"/>
        <v/>
      </c>
      <c r="H80" s="121"/>
      <c r="I80" s="34"/>
      <c r="J80" s="85" t="str">
        <f t="shared" si="9"/>
        <v/>
      </c>
      <c r="K80" s="86">
        <f t="shared" si="10"/>
        <v>0</v>
      </c>
      <c r="L80" s="85">
        <f t="shared" si="11"/>
        <v>0</v>
      </c>
      <c r="Y80" s="13" t="str">
        <f t="shared" si="12"/>
        <v/>
      </c>
      <c r="Z80" s="13" t="str">
        <f t="shared" si="13"/>
        <v>Ｓ</v>
      </c>
      <c r="AA80" s="13">
        <f t="shared" si="14"/>
        <v>0</v>
      </c>
      <c r="AB80" s="13" t="str">
        <f t="shared" si="15"/>
        <v>Ｓ0</v>
      </c>
      <c r="AC80" s="13" t="str">
        <f t="shared" si="16"/>
        <v/>
      </c>
    </row>
    <row r="81"/>
    <row r="82"/>
    <row r="83"/>
    <row r="84"/>
    <row r="85"/>
    <row r="86"/>
    <row r="87"/>
    <row r="88"/>
    <row r="89"/>
  </sheetData>
  <sheetProtection algorithmName="SHA-512" hashValue="dbsttJW8PDnU/HlaJ8EAgKfu/E80Xd2Ow6G5lnEB0t8xieTpn25jpSx89AqmctdVZeTTO9sR5wt16c1Dtk7BkA==" saltValue="E8ovTWMAq8CJmXUi+vyR0A==" spinCount="100000" sheet="1" selectLockedCells="1"/>
  <mergeCells count="14">
    <mergeCell ref="G11:H11"/>
    <mergeCell ref="A19:C19"/>
    <mergeCell ref="A9:C9"/>
    <mergeCell ref="D9:E9"/>
    <mergeCell ref="A10:C10"/>
    <mergeCell ref="D10:E10"/>
    <mergeCell ref="A11:C11"/>
    <mergeCell ref="D11:E11"/>
    <mergeCell ref="K8:L8"/>
    <mergeCell ref="A2:H2"/>
    <mergeCell ref="A4:C4"/>
    <mergeCell ref="A5:C5"/>
    <mergeCell ref="A6:C6"/>
    <mergeCell ref="A8:C8"/>
  </mergeCells>
  <phoneticPr fontId="1"/>
  <conditionalFormatting sqref="H21:H80">
    <cfRule type="cellIs" dxfId="3" priority="2" operator="greaterThan">
      <formula>0</formula>
    </cfRule>
  </conditionalFormatting>
  <conditionalFormatting sqref="M10:M11">
    <cfRule type="cellIs" dxfId="2" priority="1" operator="greaterThan">
      <formula>0</formula>
    </cfRule>
  </conditionalFormatting>
  <conditionalFormatting sqref="K10:L11">
    <cfRule type="cellIs" dxfId="1" priority="3" operator="equal">
      <formula>0</formula>
    </cfRule>
    <cfRule type="cellIs" dxfId="0" priority="4" operator="greaterThan">
      <formula>0</formula>
    </cfRule>
  </conditionalFormatting>
  <dataValidations count="5">
    <dataValidation type="list" allowBlank="1" showInputMessage="1" showErrorMessage="1" sqref="C22:C80" xr:uid="{00000000-0002-0000-0200-000000000000}">
      <formula1>$Y$3:$Y$13</formula1>
    </dataValidation>
    <dataValidation type="list" allowBlank="1" showInputMessage="1" showErrorMessage="1" sqref="B21:B80" xr:uid="{00000000-0002-0000-0200-000001000000}">
      <formula1>$X$3:$X$6</formula1>
    </dataValidation>
    <dataValidation type="list" allowBlank="1" showInputMessage="1" showErrorMessage="1" sqref="F21:F80" xr:uid="{00000000-0002-0000-0200-000002000000}">
      <formula1>$Z$3:$Z$8</formula1>
    </dataValidation>
    <dataValidation type="list" allowBlank="1" showInputMessage="1" showErrorMessage="1" sqref="C21" xr:uid="{00000000-0002-0000-0200-000003000000}">
      <formula1>$Y$3:$Y$6</formula1>
    </dataValidation>
    <dataValidation type="list" allowBlank="1" showInputMessage="1" showErrorMessage="1" sqref="F10" xr:uid="{A8563CF7-4170-49E1-A99C-28DB5F7C2577}">
      <formula1>$P$7:$P$10</formula1>
    </dataValidation>
  </dataValidations>
  <hyperlinks>
    <hyperlink ref="H4" r:id="rId1" xr:uid="{00000000-0004-0000-0200-000000000000}"/>
  </hyperlinks>
  <printOptions horizontalCentered="1" verticalCentered="1"/>
  <pageMargins left="0" right="0" top="0" bottom="0" header="0.31496062992125984" footer="0.31496062992125984"/>
  <pageSetup paperSize="9" scale="88" orientation="portrait" blackAndWhite="1" r:id="rId2"/>
  <headerFooter>
    <oddHeader>&amp;R&amp;10&amp;P&amp;[/&amp;N</oddHeader>
    <oddFooter>&amp;C&amp;P&amp;[ページ</oddFooter>
  </headerFooter>
  <rowBreaks count="1" manualBreakCount="1">
    <brk id="50" max="7"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野口杯</vt:lpstr>
      <vt:lpstr>野口杯!Print_Area</vt:lpstr>
      <vt:lpstr>野口杯!Print_Titles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 AMEmiya</dc:creator>
  <cp:lastModifiedBy>t a</cp:lastModifiedBy>
  <cp:lastPrinted>2022-10-02T02:54:40Z</cp:lastPrinted>
  <dcterms:created xsi:type="dcterms:W3CDTF">2017-03-09T03:07:40Z</dcterms:created>
  <dcterms:modified xsi:type="dcterms:W3CDTF">2025-02-24T03:33:50Z</dcterms:modified>
</cp:coreProperties>
</file>