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ta\Documents\10-卓球\04-YTTA(大会要項)\2025(R7)\2　ホープス\"/>
    </mc:Choice>
  </mc:AlternateContent>
  <xr:revisionPtr revIDLastSave="0" documentId="8_{792EBCE7-EAC6-4429-B2CF-0D92D71ADC8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７東アジアホープス予選　シングルス申込書" sheetId="2" r:id="rId1"/>
    <sheet name="振込について注意事項" sheetId="3" r:id="rId2"/>
  </sheets>
  <externalReferences>
    <externalReference r:id="rId3"/>
  </externalReferences>
  <definedNames>
    <definedName name="_xlnm.Print_Area" localSheetId="0">'R７東アジアホープス予選　シングルス申込書'!$A$1:$T$41</definedName>
    <definedName name="_xlnm.Print_Area" localSheetId="1">振込について注意事項!$A$1:$J$34</definedName>
    <definedName name="データ">[1]データ!$A$7:$L$19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3" i="2" l="1"/>
  <c r="Z12" i="2"/>
  <c r="Z11" i="2"/>
  <c r="Z10" i="2"/>
  <c r="Z9" i="2"/>
  <c r="Z8" i="2"/>
  <c r="Z7" i="2"/>
  <c r="Z6" i="2"/>
  <c r="Z5" i="2"/>
  <c r="Z4" i="2"/>
  <c r="H29" i="3"/>
  <c r="AD9" i="2" l="1"/>
  <c r="AD7" i="2"/>
  <c r="D29" i="3" s="1"/>
  <c r="J6" i="2" l="1"/>
  <c r="F6" i="2"/>
  <c r="M6" i="2" l="1"/>
  <c r="P6" i="2" l="1"/>
  <c r="E3" i="3" s="1"/>
</calcChain>
</file>

<file path=xl/sharedStrings.xml><?xml version="1.0" encoding="utf-8"?>
<sst xmlns="http://schemas.openxmlformats.org/spreadsheetml/2006/main" count="89" uniqueCount="61">
  <si>
    <t>男</t>
    <rPh sb="0" eb="1">
      <t>オトコ</t>
    </rPh>
    <phoneticPr fontId="1"/>
  </si>
  <si>
    <t>所属名</t>
    <rPh sb="0" eb="2">
      <t>ショゾク</t>
    </rPh>
    <rPh sb="2" eb="3">
      <t>メイ</t>
    </rPh>
    <phoneticPr fontId="1"/>
  </si>
  <si>
    <t>女</t>
    <rPh sb="0" eb="1">
      <t>オンナ</t>
    </rPh>
    <phoneticPr fontId="1"/>
  </si>
  <si>
    <t>学年</t>
    <rPh sb="0" eb="2">
      <t>ガクネン</t>
    </rPh>
    <phoneticPr fontId="1"/>
  </si>
  <si>
    <t>申込責任者</t>
    <rPh sb="0" eb="1">
      <t>サル</t>
    </rPh>
    <rPh sb="1" eb="2">
      <t>コミ</t>
    </rPh>
    <rPh sb="2" eb="3">
      <t>セキ</t>
    </rPh>
    <rPh sb="3" eb="4">
      <t>ニン</t>
    </rPh>
    <rPh sb="4" eb="5">
      <t>シャ</t>
    </rPh>
    <phoneticPr fontId="1"/>
  </si>
  <si>
    <t>所属チーム</t>
    <rPh sb="0" eb="2">
      <t>ショゾク</t>
    </rPh>
    <phoneticPr fontId="1"/>
  </si>
  <si>
    <t>※</t>
    <phoneticPr fontId="1"/>
  </si>
  <si>
    <t>種目番号ごと、強い順に、記入をお願いします。（〃、同上、は使用せず全てご記入ください）</t>
    <rPh sb="0" eb="2">
      <t>シュモク</t>
    </rPh>
    <rPh sb="2" eb="4">
      <t>バンゴウ</t>
    </rPh>
    <rPh sb="7" eb="8">
      <t>ツヨ</t>
    </rPh>
    <rPh sb="9" eb="10">
      <t>ジュン</t>
    </rPh>
    <rPh sb="25" eb="27">
      <t>ドウジョウ</t>
    </rPh>
    <rPh sb="29" eb="31">
      <t>シヨウ</t>
    </rPh>
    <rPh sb="33" eb="34">
      <t>スベ</t>
    </rPh>
    <rPh sb="36" eb="38">
      <t>キニュウ</t>
    </rPh>
    <phoneticPr fontId="1"/>
  </si>
  <si>
    <t>上位大会予選会は上位大会への参加意思の有無を記入。×の場合はオープン参加となります。</t>
    <rPh sb="0" eb="2">
      <t>ジョウイ</t>
    </rPh>
    <rPh sb="2" eb="4">
      <t>タイカイ</t>
    </rPh>
    <rPh sb="4" eb="6">
      <t>ヨセン</t>
    </rPh>
    <rPh sb="6" eb="7">
      <t>カイ</t>
    </rPh>
    <rPh sb="8" eb="10">
      <t>ジョウイ</t>
    </rPh>
    <rPh sb="10" eb="12">
      <t>タイカイ</t>
    </rPh>
    <rPh sb="14" eb="16">
      <t>サンカ</t>
    </rPh>
    <rPh sb="16" eb="18">
      <t>イシ</t>
    </rPh>
    <rPh sb="19" eb="21">
      <t>ウム</t>
    </rPh>
    <rPh sb="22" eb="24">
      <t>キニュウ</t>
    </rPh>
    <rPh sb="27" eb="29">
      <t>バアイ</t>
    </rPh>
    <rPh sb="34" eb="36">
      <t>サンカ</t>
    </rPh>
    <phoneticPr fontId="1"/>
  </si>
  <si>
    <t>住　　　所</t>
    <rPh sb="0" eb="1">
      <t>ジュウ</t>
    </rPh>
    <rPh sb="4" eb="5">
      <t>ショ</t>
    </rPh>
    <phoneticPr fontId="1"/>
  </si>
  <si>
    <t>選手名</t>
    <rPh sb="0" eb="3">
      <t>フリガナ</t>
    </rPh>
    <phoneticPr fontId="1"/>
  </si>
  <si>
    <t>男子の部</t>
    <phoneticPr fontId="1"/>
  </si>
  <si>
    <t>種目
番号</t>
    <rPh sb="0" eb="2">
      <t>シュモク</t>
    </rPh>
    <rPh sb="3" eb="5">
      <t>バンゴウ</t>
    </rPh>
    <phoneticPr fontId="1"/>
  </si>
  <si>
    <t>昨年度同大会戦績・他戦績</t>
    <rPh sb="0" eb="3">
      <t>サクネンド</t>
    </rPh>
    <rPh sb="3" eb="4">
      <t>オナ</t>
    </rPh>
    <rPh sb="4" eb="6">
      <t>タイカイ</t>
    </rPh>
    <rPh sb="6" eb="8">
      <t>センセキ</t>
    </rPh>
    <rPh sb="8" eb="10">
      <t>センセキ</t>
    </rPh>
    <rPh sb="9" eb="10">
      <t>ホカ</t>
    </rPh>
    <rPh sb="10" eb="12">
      <t>センセキ</t>
    </rPh>
    <phoneticPr fontId="1"/>
  </si>
  <si>
    <t>※選手名の間に空白を開けてください　例：山梨　太朗</t>
    <rPh sb="1" eb="4">
      <t>センシュメイ</t>
    </rPh>
    <rPh sb="5" eb="6">
      <t>アイダ</t>
    </rPh>
    <rPh sb="7" eb="9">
      <t>クウハク</t>
    </rPh>
    <rPh sb="10" eb="11">
      <t>ア</t>
    </rPh>
    <phoneticPr fontId="1"/>
  </si>
  <si>
    <t>予選通過後、本戦に参加する意志の有無○×⤵</t>
    <rPh sb="0" eb="5">
      <t>ヨセンツウカゴ</t>
    </rPh>
    <phoneticPr fontId="1"/>
  </si>
  <si>
    <t>℡</t>
    <phoneticPr fontId="1"/>
  </si>
  <si>
    <t>男子</t>
    <phoneticPr fontId="1"/>
  </si>
  <si>
    <t>人</t>
    <rPh sb="0" eb="1">
      <t>ヒト</t>
    </rPh>
    <phoneticPr fontId="1"/>
  </si>
  <si>
    <t>+</t>
    <phoneticPr fontId="1"/>
  </si>
  <si>
    <t>女子</t>
    <rPh sb="0" eb="2">
      <t>ジョシ</t>
    </rPh>
    <phoneticPr fontId="1"/>
  </si>
  <si>
    <t>円</t>
    <rPh sb="0" eb="1">
      <t>エン</t>
    </rPh>
    <phoneticPr fontId="1"/>
  </si>
  <si>
    <t>※全員必ず記入⤵</t>
    <phoneticPr fontId="1"/>
  </si>
  <si>
    <t>計</t>
    <rPh sb="0" eb="1">
      <t>ケイ</t>
    </rPh>
    <phoneticPr fontId="1"/>
  </si>
  <si>
    <t>＝</t>
    <phoneticPr fontId="1"/>
  </si>
  <si>
    <t>女子の部</t>
    <rPh sb="0" eb="2">
      <t>ジョシ</t>
    </rPh>
    <phoneticPr fontId="1"/>
  </si>
  <si>
    <t>戦績欄に昨年度同予選会の結果、その他の主な戦績を必ずご記入ください。</t>
    <rPh sb="0" eb="2">
      <t>センセキ</t>
    </rPh>
    <rPh sb="2" eb="3">
      <t>ラン</t>
    </rPh>
    <rPh sb="4" eb="7">
      <t>サクネンド</t>
    </rPh>
    <rPh sb="7" eb="8">
      <t>ドウ</t>
    </rPh>
    <rPh sb="8" eb="10">
      <t>ヨセン</t>
    </rPh>
    <rPh sb="10" eb="11">
      <t>カイ</t>
    </rPh>
    <rPh sb="12" eb="14">
      <t>ケッカ</t>
    </rPh>
    <rPh sb="17" eb="18">
      <t>タ</t>
    </rPh>
    <rPh sb="19" eb="20">
      <t>オモ</t>
    </rPh>
    <rPh sb="21" eb="23">
      <t>センセキ</t>
    </rPh>
    <rPh sb="24" eb="25">
      <t>カナラ</t>
    </rPh>
    <rPh sb="27" eb="29">
      <t>キニュウ</t>
    </rPh>
    <phoneticPr fontId="1"/>
  </si>
  <si>
    <t>予選通過後、本戦に参加する意志の有無○×⤵　</t>
    <rPh sb="0" eb="5">
      <t>ヨセンツウカゴ</t>
    </rPh>
    <phoneticPr fontId="1"/>
  </si>
  <si>
    <t xml:space="preserve"> 山梨県ホープス委員会</t>
    <phoneticPr fontId="1"/>
  </si>
  <si>
    <t>自動計算→</t>
    <rPh sb="0" eb="4">
      <t>ジドウケイサン</t>
    </rPh>
    <phoneticPr fontId="1"/>
  </si>
  <si>
    <t>(チームよみがな)</t>
    <phoneticPr fontId="1"/>
  </si>
  <si>
    <t>ホープス選抜</t>
    <rPh sb="4" eb="6">
      <t>センバツ</t>
    </rPh>
    <phoneticPr fontId="1"/>
  </si>
  <si>
    <t>東アジアホープス</t>
    <rPh sb="0" eb="1">
      <t>ヒガシ</t>
    </rPh>
    <phoneticPr fontId="1"/>
  </si>
  <si>
    <t>昨年度同大会戦績・他戦績</t>
    <phoneticPr fontId="1"/>
  </si>
  <si>
    <t>　</t>
    <phoneticPr fontId="1"/>
  </si>
  <si>
    <t>今回の振込金額は</t>
    <rPh sb="0" eb="2">
      <t>コンカイ</t>
    </rPh>
    <rPh sb="3" eb="5">
      <t>フリコミ</t>
    </rPh>
    <rPh sb="5" eb="7">
      <t>キンガク</t>
    </rPh>
    <phoneticPr fontId="1"/>
  </si>
  <si>
    <t>です</t>
    <phoneticPr fontId="1"/>
  </si>
  <si>
    <t>参　加　料　振　込　先</t>
    <rPh sb="0" eb="1">
      <t>サン</t>
    </rPh>
    <rPh sb="2" eb="3">
      <t>カ</t>
    </rPh>
    <rPh sb="4" eb="5">
      <t>リョウ</t>
    </rPh>
    <rPh sb="6" eb="7">
      <t>シン</t>
    </rPh>
    <rPh sb="8" eb="9">
      <t>コ</t>
    </rPh>
    <rPh sb="10" eb="11">
      <t>サキ</t>
    </rPh>
    <phoneticPr fontId="1"/>
  </si>
  <si>
    <t>ゆうちょ銀行から振込み</t>
    <rPh sb="4" eb="6">
      <t>ギンコウ</t>
    </rPh>
    <rPh sb="8" eb="10">
      <t>フリコミ</t>
    </rPh>
    <phoneticPr fontId="1"/>
  </si>
  <si>
    <t>他金融機関からの振込み</t>
    <rPh sb="0" eb="1">
      <t>タ</t>
    </rPh>
    <rPh sb="1" eb="3">
      <t>キンユウ</t>
    </rPh>
    <rPh sb="3" eb="5">
      <t>キカン</t>
    </rPh>
    <rPh sb="8" eb="10">
      <t>フリコミ</t>
    </rPh>
    <phoneticPr fontId="1"/>
  </si>
  <si>
    <t>金融コード　９９９０　店番　０８８
店名　　〇八八（ゼロハチハチ）店
　　　　　　　　　　普通　口座番号　１６６４９２３</t>
    <rPh sb="0" eb="2">
      <t>キンユウ</t>
    </rPh>
    <rPh sb="11" eb="13">
      <t>ミセバン</t>
    </rPh>
    <rPh sb="18" eb="20">
      <t>テンメイ</t>
    </rPh>
    <rPh sb="22" eb="25">
      <t>088</t>
    </rPh>
    <rPh sb="33" eb="34">
      <t>テン</t>
    </rPh>
    <rPh sb="45" eb="47">
      <t>フツウ</t>
    </rPh>
    <rPh sb="48" eb="50">
      <t>コウザ</t>
    </rPh>
    <rPh sb="50" eb="52">
      <t>バンゴウ</t>
    </rPh>
    <phoneticPr fontId="1"/>
  </si>
  <si>
    <t>口座名　ホープス委員会</t>
    <rPh sb="0" eb="3">
      <t>コウザメイ</t>
    </rPh>
    <rPh sb="8" eb="11">
      <t>イインカイ</t>
    </rPh>
    <phoneticPr fontId="1"/>
  </si>
  <si>
    <t>振 込 依 頼 人 名　には</t>
    <rPh sb="0" eb="1">
      <t>シン</t>
    </rPh>
    <rPh sb="2" eb="3">
      <t>コ</t>
    </rPh>
    <rPh sb="4" eb="5">
      <t>イ</t>
    </rPh>
    <rPh sb="6" eb="7">
      <t>ライ</t>
    </rPh>
    <rPh sb="8" eb="9">
      <t>ヒト</t>
    </rPh>
    <rPh sb="10" eb="11">
      <t>ナ</t>
    </rPh>
    <phoneticPr fontId="1"/>
  </si>
  <si>
    <t>と、入力お願いします</t>
    <rPh sb="2" eb="4">
      <t>ニュウリョク</t>
    </rPh>
    <rPh sb="5" eb="6">
      <t>ネガ</t>
    </rPh>
    <phoneticPr fontId="1"/>
  </si>
  <si>
    <t>ゆうちょ銀行     記号　１０８４０　　番号　１６６４９２３１</t>
    <rPh sb="4" eb="6">
      <t>ギンコウ</t>
    </rPh>
    <rPh sb="11" eb="13">
      <t>キゴウ</t>
    </rPh>
    <rPh sb="21" eb="23">
      <t>バンゴウ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</si>
  <si>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</si>
  <si>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</si>
  <si>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</si>
  <si>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</si>
  <si>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</si>
  <si>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</si>
  <si>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</si>
  <si>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</si>
  <si>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</si>
  <si>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</si>
  <si>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東アジア</t>
    <rPh sb="0" eb="1">
      <t>ヒガシ</t>
    </rPh>
    <phoneticPr fontId="1"/>
  </si>
  <si>
    <t>東アジアホープス予選会   申　込　書</t>
    <rPh sb="0" eb="1">
      <t>ダイトウ</t>
    </rPh>
    <rPh sb="1" eb="2">
      <t>サントウ</t>
    </rPh>
    <rPh sb="8" eb="10">
      <t>ヨセン</t>
    </rPh>
    <rPh sb="10" eb="11">
      <t>カイ</t>
    </rPh>
    <rPh sb="14" eb="15">
      <t>サル</t>
    </rPh>
    <rPh sb="16" eb="17">
      <t>コ</t>
    </rPh>
    <rPh sb="18" eb="19">
      <t>ショ</t>
    </rPh>
    <phoneticPr fontId="1"/>
  </si>
  <si>
    <t>種目番号　①ホープス男子　②ホープス女子</t>
    <rPh sb="0" eb="2">
      <t>シュモク</t>
    </rPh>
    <rPh sb="2" eb="4">
      <t>バンゴウ</t>
    </rPh>
    <rPh sb="10" eb="12">
      <t>ダンシ</t>
    </rPh>
    <rPh sb="18" eb="20">
      <t>ジョシ</t>
    </rPh>
    <phoneticPr fontId="1"/>
  </si>
  <si>
    <t>　　　　</t>
    <phoneticPr fontId="1"/>
  </si>
  <si>
    <t>※選手名の間に空白を開けてください　例：山梨　花子</t>
    <rPh sb="1" eb="4">
      <t>センシュメイ</t>
    </rPh>
    <rPh sb="5" eb="6">
      <t>アイダ</t>
    </rPh>
    <rPh sb="7" eb="9">
      <t>クウハク</t>
    </rPh>
    <rPh sb="10" eb="11">
      <t>ア</t>
    </rPh>
    <rPh sb="23" eb="25">
      <t>ハナコ</t>
    </rPh>
    <phoneticPr fontId="1"/>
  </si>
  <si>
    <t>1130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</si>
</sst>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i/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BIZ UDゴシック"/>
      <family val="3"/>
      <charset val="128"/>
    </font>
    <font>
      <b/>
      <sz val="11"/>
      <color rgb="FFFF0000"/>
      <name val="ＭＳ Ｐゴシック"/>
      <family val="2"/>
      <charset val="128"/>
      <scheme val="minor"/>
    </font>
    <font>
      <sz val="18"/>
      <color rgb="FFFF0000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theme="0" tint="-0.249977111117893"/>
      <name val="BIZ UD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2" fillId="0" borderId="14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9" fillId="0" borderId="7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13" fillId="0" borderId="0" xfId="1">
      <alignment vertical="center"/>
    </xf>
    <xf numFmtId="0" fontId="13" fillId="0" borderId="30" xfId="1" applyBorder="1">
      <alignment vertical="center"/>
    </xf>
    <xf numFmtId="0" fontId="18" fillId="0" borderId="30" xfId="1" applyFont="1" applyBorder="1">
      <alignment vertical="center"/>
    </xf>
    <xf numFmtId="0" fontId="20" fillId="0" borderId="0" xfId="1" applyFont="1">
      <alignment vertical="center"/>
    </xf>
    <xf numFmtId="0" fontId="22" fillId="0" borderId="0" xfId="1" quotePrefix="1" applyFont="1" applyAlignment="1">
      <alignment horizontal="right" vertical="center"/>
    </xf>
    <xf numFmtId="0" fontId="21" fillId="0" borderId="0" xfId="1" applyFont="1">
      <alignment vertical="center"/>
    </xf>
    <xf numFmtId="0" fontId="23" fillId="0" borderId="0" xfId="0" applyFont="1">
      <alignment vertical="center"/>
    </xf>
    <xf numFmtId="0" fontId="10" fillId="0" borderId="9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5" fontId="10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5" fontId="10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right" vertic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7" fillId="2" borderId="17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11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10" fillId="0" borderId="24" xfId="0" applyFont="1" applyBorder="1" applyAlignment="1">
      <alignment horizontal="left" vertical="center" wrapText="1" shrinkToFit="1"/>
    </xf>
    <xf numFmtId="0" fontId="24" fillId="0" borderId="25" xfId="0" applyFont="1" applyBorder="1" applyAlignment="1">
      <alignment horizontal="left" vertical="center" wrapText="1" shrinkToFit="1"/>
    </xf>
    <xf numFmtId="0" fontId="24" fillId="0" borderId="26" xfId="0" applyFont="1" applyBorder="1" applyAlignment="1">
      <alignment horizontal="left" vertical="center" wrapText="1" shrinkToFit="1"/>
    </xf>
    <xf numFmtId="0" fontId="24" fillId="0" borderId="27" xfId="0" applyFont="1" applyBorder="1" applyAlignment="1">
      <alignment horizontal="left" vertical="center" wrapText="1" shrinkToFit="1"/>
    </xf>
    <xf numFmtId="0" fontId="24" fillId="0" borderId="28" xfId="0" applyFont="1" applyBorder="1" applyAlignment="1">
      <alignment horizontal="left" vertical="center" wrapText="1" shrinkToFit="1"/>
    </xf>
    <xf numFmtId="0" fontId="24" fillId="0" borderId="29" xfId="0" applyFont="1" applyBorder="1" applyAlignment="1">
      <alignment horizontal="left" vertical="center" wrapText="1" shrinkToFit="1"/>
    </xf>
    <xf numFmtId="0" fontId="14" fillId="0" borderId="25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30" xfId="1" applyFont="1" applyBorder="1" applyAlignment="1">
      <alignment horizontal="left" vertical="center"/>
    </xf>
    <xf numFmtId="5" fontId="17" fillId="0" borderId="30" xfId="1" applyNumberFormat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1" fillId="0" borderId="0" xfId="1" applyFont="1" applyAlignment="1">
      <alignment horizontal="left" vertical="center" wrapText="1"/>
    </xf>
    <xf numFmtId="0" fontId="21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center"/>
    </xf>
  </cellXfs>
  <cellStyles count="2">
    <cellStyle name="標準" xfId="0" builtinId="0"/>
    <cellStyle name="標準 2" xfId="1" xr:uid="{BD236818-67D3-4EFB-A163-C2D56E867D5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ZU\Desktop\&#12507;&#12540;&#12503;&#12473;&#22996;&#21729;&#20250;&#65298;&#65296;&#65298;&#65300;&#35201;&#38917;\&#9313;R&#65302;&#20840;&#22269;&#12507;&#12540;&#12503;&#12473;&#20104;&#36984;&#20250;&#65288;&#22243;&#20307;&#25126;&#65289;&#30003;&#12375;&#36796;&#12415;&#12501;&#12449;&#12452;&#12523;.xlsx" TargetMode="External"/><Relationship Id="rId1" Type="http://schemas.openxmlformats.org/officeDocument/2006/relationships/externalLinkPath" Target="file:///\\landisk-c514b7\disk1\BEABOR\&#23665;&#26792;&#30476;&#21331;&#29699;&#21332;&#20250;\&#12507;&#12540;&#12503;&#12473;&#22996;&#21729;&#20250;\&#12507;&#12540;&#12503;&#12473;&#22996;&#21729;&#20250;&#65298;&#65296;&#65298;&#65300;&#35201;&#38917;\&#9313;R&#65302;&#20840;&#22269;&#12507;&#12540;&#12503;&#12473;&#20104;&#36984;&#20250;&#65288;&#22243;&#20307;&#25126;&#65289;&#30003;&#12375;&#36796;&#12415;&#12501;&#12449;&#12452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団体申込み"/>
      <sheetName val="振込について注意事項"/>
      <sheetName val="新人団体"/>
      <sheetName val="選手権印刷用"/>
      <sheetName val="選手権入力用"/>
      <sheetName val="新人個人"/>
      <sheetName val="データ"/>
    </sheetNames>
    <sheetDataSet>
      <sheetData sheetId="0">
        <row r="3">
          <cell r="C3"/>
        </row>
      </sheetData>
      <sheetData sheetId="1"/>
      <sheetData sheetId="2"/>
      <sheetData sheetId="3"/>
      <sheetData sheetId="4"/>
      <sheetData sheetId="5"/>
      <sheetData sheetId="6">
        <row r="7">
          <cell r="A7" t="str">
            <v>平成25年</v>
          </cell>
          <cell r="B7" t="str">
            <v>64回</v>
          </cell>
          <cell r="C7">
            <v>41480</v>
          </cell>
          <cell r="D7" t="str">
            <v>58回</v>
          </cell>
          <cell r="E7">
            <v>41469</v>
          </cell>
          <cell r="F7" t="str">
            <v>4１回</v>
          </cell>
          <cell r="G7" t="str">
            <v>42回</v>
          </cell>
          <cell r="H7">
            <v>41587</v>
          </cell>
          <cell r="I7">
            <v>41588</v>
          </cell>
          <cell r="J7" t="str">
            <v>吉　野　喜久男</v>
          </cell>
          <cell r="K7" t="str">
            <v>中　込　幸　二</v>
          </cell>
          <cell r="L7" t="str">
            <v>植　松　克　之</v>
          </cell>
        </row>
        <row r="8">
          <cell r="A8" t="str">
            <v>平成26年</v>
          </cell>
          <cell r="B8" t="str">
            <v>65回</v>
          </cell>
          <cell r="C8">
            <v>41844</v>
          </cell>
          <cell r="D8" t="str">
            <v>59回</v>
          </cell>
          <cell r="E8">
            <v>41833</v>
          </cell>
          <cell r="F8" t="str">
            <v>42回</v>
          </cell>
          <cell r="G8" t="str">
            <v>43回</v>
          </cell>
          <cell r="H8">
            <v>41958</v>
          </cell>
          <cell r="I8">
            <v>41951</v>
          </cell>
          <cell r="J8" t="str">
            <v>斉　藤　正　人</v>
          </cell>
          <cell r="K8" t="str">
            <v>中　込　幸　二</v>
          </cell>
          <cell r="L8" t="str">
            <v>植　松　克　之</v>
          </cell>
        </row>
        <row r="9">
          <cell r="A9" t="str">
            <v>平成27年</v>
          </cell>
          <cell r="B9" t="str">
            <v>66回</v>
          </cell>
          <cell r="C9">
            <v>42212</v>
          </cell>
          <cell r="D9" t="str">
            <v>60回</v>
          </cell>
          <cell r="F9" t="str">
            <v>43回</v>
          </cell>
          <cell r="G9" t="str">
            <v>44回</v>
          </cell>
          <cell r="J9" t="str">
            <v>斉　藤　正　人</v>
          </cell>
          <cell r="K9" t="str">
            <v>清　水　千　春</v>
          </cell>
          <cell r="L9" t="str">
            <v>植　松　克　之</v>
          </cell>
        </row>
        <row r="10">
          <cell r="A10" t="str">
            <v>平成28年</v>
          </cell>
          <cell r="B10" t="str">
            <v>67回</v>
          </cell>
          <cell r="D10" t="str">
            <v>61回</v>
          </cell>
          <cell r="F10" t="str">
            <v>44回</v>
          </cell>
          <cell r="G10" t="str">
            <v>45回</v>
          </cell>
        </row>
        <row r="11">
          <cell r="A11" t="str">
            <v>平成29年</v>
          </cell>
          <cell r="B11" t="str">
            <v>68回</v>
          </cell>
          <cell r="D11" t="str">
            <v>62回</v>
          </cell>
          <cell r="F11" t="str">
            <v>45回</v>
          </cell>
          <cell r="G11" t="str">
            <v>46回</v>
          </cell>
        </row>
        <row r="12">
          <cell r="A12" t="str">
            <v>平成30年</v>
          </cell>
          <cell r="B12" t="str">
            <v>69回</v>
          </cell>
          <cell r="D12" t="str">
            <v>63回</v>
          </cell>
          <cell r="F12" t="str">
            <v>46回</v>
          </cell>
          <cell r="G12" t="str">
            <v>47回</v>
          </cell>
        </row>
        <row r="13">
          <cell r="A13" t="str">
            <v>平成31年</v>
          </cell>
          <cell r="B13" t="str">
            <v>70回</v>
          </cell>
          <cell r="D13" t="str">
            <v>64回</v>
          </cell>
          <cell r="F13" t="str">
            <v>47回</v>
          </cell>
          <cell r="G13" t="str">
            <v>48回</v>
          </cell>
        </row>
        <row r="14">
          <cell r="A14" t="str">
            <v>平成32年</v>
          </cell>
          <cell r="B14" t="str">
            <v>71回</v>
          </cell>
          <cell r="D14" t="str">
            <v>65回</v>
          </cell>
          <cell r="F14" t="str">
            <v>48回</v>
          </cell>
          <cell r="G14" t="str">
            <v>49回</v>
          </cell>
        </row>
        <row r="15">
          <cell r="A15" t="str">
            <v>平成33年</v>
          </cell>
          <cell r="B15" t="str">
            <v>72回</v>
          </cell>
          <cell r="D15" t="str">
            <v>66回</v>
          </cell>
          <cell r="F15" t="str">
            <v>49回</v>
          </cell>
          <cell r="G15" t="str">
            <v>50回</v>
          </cell>
        </row>
        <row r="16">
          <cell r="A16" t="str">
            <v>平成34年</v>
          </cell>
          <cell r="B16" t="str">
            <v>73回</v>
          </cell>
          <cell r="D16" t="str">
            <v>67回</v>
          </cell>
          <cell r="F16" t="str">
            <v>50回</v>
          </cell>
          <cell r="G16" t="str">
            <v>51回</v>
          </cell>
        </row>
        <row r="17">
          <cell r="A17" t="str">
            <v>平成35年</v>
          </cell>
          <cell r="B17" t="str">
            <v>74回</v>
          </cell>
          <cell r="D17" t="str">
            <v>68回</v>
          </cell>
          <cell r="F17" t="str">
            <v>51回</v>
          </cell>
          <cell r="G17" t="str">
            <v>52回</v>
          </cell>
        </row>
        <row r="18">
          <cell r="A18" t="str">
            <v>平成36年</v>
          </cell>
          <cell r="B18" t="str">
            <v>75回</v>
          </cell>
          <cell r="D18" t="str">
            <v>69回</v>
          </cell>
          <cell r="F18" t="str">
            <v>52回</v>
          </cell>
          <cell r="G18" t="str">
            <v>53回</v>
          </cell>
        </row>
        <row r="19">
          <cell r="A19" t="str">
            <v>平成37年</v>
          </cell>
          <cell r="B19" t="str">
            <v>76回</v>
          </cell>
          <cell r="D19" t="str">
            <v>70回</v>
          </cell>
          <cell r="F19" t="str">
            <v>53回</v>
          </cell>
          <cell r="G19" t="str">
            <v>54回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1"/>
  <sheetViews>
    <sheetView showGridLines="0" tabSelected="1" view="pageBreakPreview" zoomScaleNormal="100" zoomScaleSheetLayoutView="100" workbookViewId="0">
      <selection activeCell="E3" sqref="E3:K3"/>
    </sheetView>
  </sheetViews>
  <sheetFormatPr defaultColWidth="5" defaultRowHeight="21" customHeight="1" x14ac:dyDescent="0.2"/>
  <cols>
    <col min="1" max="5" width="5" style="1"/>
    <col min="6" max="6" width="8.08984375" style="1" bestFit="1" customWidth="1"/>
    <col min="7" max="11" width="5" style="1"/>
    <col min="12" max="12" width="5" style="1" customWidth="1"/>
    <col min="13" max="25" width="5" style="1"/>
    <col min="26" max="26" width="7.453125" style="1" bestFit="1" customWidth="1"/>
    <col min="27" max="16384" width="5" style="1"/>
  </cols>
  <sheetData>
    <row r="1" spans="1:31" ht="21" customHeight="1" x14ac:dyDescent="0.2">
      <c r="B1" s="62" t="s">
        <v>56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  <c r="N1" s="63"/>
      <c r="O1" s="63"/>
      <c r="P1" s="63"/>
      <c r="Q1" s="63"/>
      <c r="R1" s="63"/>
      <c r="S1" s="63"/>
    </row>
    <row r="2" spans="1:31" ht="21" customHeight="1" thickBot="1" x14ac:dyDescent="0.25">
      <c r="O2" s="45" t="s">
        <v>28</v>
      </c>
      <c r="P2" s="45"/>
      <c r="Q2" s="45"/>
      <c r="R2" s="45"/>
      <c r="S2" s="45"/>
    </row>
    <row r="3" spans="1:31" ht="21" customHeight="1" x14ac:dyDescent="0.2">
      <c r="B3" s="69" t="s">
        <v>4</v>
      </c>
      <c r="C3" s="68"/>
      <c r="D3" s="68"/>
      <c r="E3" s="75"/>
      <c r="F3" s="75"/>
      <c r="G3" s="75"/>
      <c r="H3" s="75"/>
      <c r="I3" s="75"/>
      <c r="J3" s="75"/>
      <c r="K3" s="75"/>
      <c r="L3" s="5" t="s">
        <v>16</v>
      </c>
      <c r="M3" s="54"/>
      <c r="N3" s="55"/>
      <c r="O3" s="55"/>
      <c r="P3" s="55"/>
      <c r="Q3" s="55"/>
      <c r="R3" s="55"/>
      <c r="S3" s="56"/>
    </row>
    <row r="4" spans="1:31" ht="21" customHeight="1" x14ac:dyDescent="0.2">
      <c r="B4" s="70" t="s">
        <v>9</v>
      </c>
      <c r="C4" s="71"/>
      <c r="D4" s="71"/>
      <c r="E4" s="52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7"/>
      <c r="Y4" s="29" t="s">
        <v>45</v>
      </c>
      <c r="Z4" s="29">
        <f>COUNTIF($C$15:$C$38,"①")</f>
        <v>0</v>
      </c>
      <c r="AA4" s="29"/>
      <c r="AB4" s="29"/>
      <c r="AC4" s="29"/>
      <c r="AD4" s="29"/>
      <c r="AE4" s="29"/>
    </row>
    <row r="5" spans="1:31" ht="21" customHeight="1" thickBot="1" x14ac:dyDescent="0.2">
      <c r="B5" s="72" t="s">
        <v>5</v>
      </c>
      <c r="C5" s="73"/>
      <c r="D5" s="73"/>
      <c r="E5" s="76"/>
      <c r="F5" s="60"/>
      <c r="G5" s="60"/>
      <c r="H5" s="60"/>
      <c r="I5" s="60"/>
      <c r="J5" s="60"/>
      <c r="K5" s="57" t="s">
        <v>30</v>
      </c>
      <c r="L5" s="58"/>
      <c r="M5" s="59"/>
      <c r="N5" s="60"/>
      <c r="O5" s="60"/>
      <c r="P5" s="60"/>
      <c r="Q5" s="60"/>
      <c r="R5" s="60"/>
      <c r="S5" s="61"/>
      <c r="Y5" s="29" t="s">
        <v>46</v>
      </c>
      <c r="Z5" s="29">
        <f>COUNTIF($C$15:$C$38,"②")</f>
        <v>0</v>
      </c>
      <c r="AA5" s="29"/>
      <c r="AB5" s="29"/>
      <c r="AC5" s="29"/>
      <c r="AD5" s="29"/>
      <c r="AE5" s="29"/>
    </row>
    <row r="6" spans="1:31" ht="21" customHeight="1" thickBot="1" x14ac:dyDescent="0.25">
      <c r="B6" s="74" t="s">
        <v>29</v>
      </c>
      <c r="C6" s="74"/>
      <c r="D6" s="74"/>
      <c r="E6" s="1" t="s">
        <v>17</v>
      </c>
      <c r="F6" s="1">
        <f>COUNTA(D15:G24)</f>
        <v>0</v>
      </c>
      <c r="G6" s="1" t="s">
        <v>18</v>
      </c>
      <c r="H6" s="9" t="s">
        <v>19</v>
      </c>
      <c r="I6" s="1" t="s">
        <v>20</v>
      </c>
      <c r="J6" s="1">
        <f>COUNTA(D29:G38)</f>
        <v>0</v>
      </c>
      <c r="K6" s="1" t="s">
        <v>18</v>
      </c>
      <c r="L6" s="10" t="s">
        <v>24</v>
      </c>
      <c r="M6" s="1">
        <f>F6+J6</f>
        <v>0</v>
      </c>
      <c r="N6" s="1" t="s">
        <v>18</v>
      </c>
      <c r="O6" s="1" t="s">
        <v>23</v>
      </c>
      <c r="P6" s="62">
        <f>IF(M6="","",M6*600)</f>
        <v>0</v>
      </c>
      <c r="Q6" s="62"/>
      <c r="R6" s="1" t="s">
        <v>21</v>
      </c>
      <c r="Y6" s="29" t="s">
        <v>47</v>
      </c>
      <c r="Z6" s="29">
        <f>COUNTIF($C$15:$C$38,"③")</f>
        <v>0</v>
      </c>
      <c r="AA6" s="29"/>
      <c r="AB6" s="29"/>
      <c r="AC6" s="29" t="s">
        <v>31</v>
      </c>
      <c r="AD6" s="29"/>
      <c r="AE6" s="29"/>
    </row>
    <row r="7" spans="1:31" ht="21" customHeight="1" x14ac:dyDescent="0.2">
      <c r="A7" s="1" t="s">
        <v>34</v>
      </c>
      <c r="B7" s="77" t="s">
        <v>57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9"/>
      <c r="Y7" s="29" t="s">
        <v>48</v>
      </c>
      <c r="Z7" s="29">
        <f>COUNTIF($C$15:$C$38,"④")</f>
        <v>0</v>
      </c>
      <c r="AA7" s="29"/>
      <c r="AB7" s="29"/>
      <c r="AC7" s="29"/>
      <c r="AD7" s="29">
        <f>SUM(Z4:Z11)</f>
        <v>0</v>
      </c>
      <c r="AE7" s="29"/>
    </row>
    <row r="8" spans="1:31" ht="21" customHeight="1" thickBot="1" x14ac:dyDescent="0.25">
      <c r="B8" s="8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2"/>
      <c r="Y8" s="29" t="s">
        <v>49</v>
      </c>
      <c r="Z8" s="29">
        <f>COUNTIF($C$15:$C$38,"⑤")</f>
        <v>0</v>
      </c>
      <c r="AA8" s="29"/>
      <c r="AB8" s="29"/>
      <c r="AC8" s="29" t="s">
        <v>55</v>
      </c>
      <c r="AD8" s="29"/>
      <c r="AE8" s="29"/>
    </row>
    <row r="9" spans="1:31" ht="21" customHeight="1" x14ac:dyDescent="0.2">
      <c r="B9" s="83" t="s">
        <v>58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Y9" s="29" t="s">
        <v>50</v>
      </c>
      <c r="Z9" s="29">
        <f>COUNTIF($C$15:$C$38,"⑥")</f>
        <v>0</v>
      </c>
      <c r="AA9" s="29"/>
      <c r="AB9" s="29"/>
      <c r="AC9" s="29"/>
      <c r="AD9" s="29">
        <f>SUM(Z12:Z13)</f>
        <v>0</v>
      </c>
      <c r="AE9" s="29"/>
    </row>
    <row r="10" spans="1:31" ht="21" customHeight="1" x14ac:dyDescent="0.2"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Y10" s="29" t="s">
        <v>51</v>
      </c>
      <c r="Z10" s="29">
        <f>COUNTIF($C$15:$C$38,"⑦")</f>
        <v>0</v>
      </c>
      <c r="AA10" s="29"/>
      <c r="AB10" s="29"/>
      <c r="AC10" s="29"/>
      <c r="AD10" s="29"/>
      <c r="AE10" s="29"/>
    </row>
    <row r="11" spans="1:31" ht="21" customHeight="1" x14ac:dyDescent="0.2"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Y11" s="29" t="s">
        <v>52</v>
      </c>
      <c r="Z11" s="29">
        <f>COUNTIF($C$15:$C$38,"⑧")</f>
        <v>0</v>
      </c>
      <c r="AA11" s="29"/>
      <c r="AB11" s="29"/>
      <c r="AC11" s="29"/>
      <c r="AD11" s="29"/>
      <c r="AE11" s="29"/>
    </row>
    <row r="12" spans="1:31" ht="21" customHeight="1" x14ac:dyDescent="0.2">
      <c r="B12" s="12" t="s">
        <v>11</v>
      </c>
      <c r="E12" s="19" t="s">
        <v>14</v>
      </c>
      <c r="Y12" s="29" t="s">
        <v>53</v>
      </c>
      <c r="Z12" s="29">
        <f>COUNTIF($C$15:$C$38,"⑨")</f>
        <v>0</v>
      </c>
      <c r="AA12" s="29"/>
      <c r="AB12" s="29"/>
      <c r="AC12" s="29"/>
      <c r="AD12" s="29"/>
      <c r="AE12" s="29"/>
    </row>
    <row r="13" spans="1:31" ht="21" customHeight="1" thickBot="1" x14ac:dyDescent="0.25">
      <c r="F13" s="13"/>
      <c r="G13" s="14"/>
      <c r="L13" s="15" t="s">
        <v>27</v>
      </c>
      <c r="O13" s="11"/>
      <c r="Q13" s="15" t="s">
        <v>22</v>
      </c>
      <c r="Y13" s="29" t="s">
        <v>54</v>
      </c>
      <c r="Z13" s="29">
        <f>COUNTIF($C$15:$C$38,"⑩")</f>
        <v>0</v>
      </c>
      <c r="AA13" s="29"/>
      <c r="AB13" s="29"/>
      <c r="AC13" s="29"/>
      <c r="AD13" s="29"/>
      <c r="AE13" s="29"/>
    </row>
    <row r="14" spans="1:31" ht="21" customHeight="1" x14ac:dyDescent="0.2">
      <c r="B14" s="3"/>
      <c r="C14" s="16" t="s">
        <v>12</v>
      </c>
      <c r="D14" s="66" t="s">
        <v>10</v>
      </c>
      <c r="E14" s="67"/>
      <c r="F14" s="67"/>
      <c r="G14" s="67"/>
      <c r="H14" s="68" t="s">
        <v>1</v>
      </c>
      <c r="I14" s="68"/>
      <c r="J14" s="68"/>
      <c r="K14" s="4" t="s">
        <v>3</v>
      </c>
      <c r="L14" s="39" t="s">
        <v>32</v>
      </c>
      <c r="M14" s="40"/>
      <c r="N14" s="30" t="s">
        <v>13</v>
      </c>
      <c r="O14" s="31"/>
      <c r="P14" s="31"/>
      <c r="Q14" s="31"/>
      <c r="R14" s="31"/>
      <c r="S14" s="32"/>
    </row>
    <row r="15" spans="1:31" ht="21" customHeight="1" x14ac:dyDescent="0.2">
      <c r="A15" s="1">
        <v>1</v>
      </c>
      <c r="B15" s="6" t="s">
        <v>0</v>
      </c>
      <c r="C15" s="17"/>
      <c r="D15" s="50"/>
      <c r="E15" s="50"/>
      <c r="F15" s="50"/>
      <c r="G15" s="50"/>
      <c r="H15" s="51"/>
      <c r="I15" s="51"/>
      <c r="J15" s="51"/>
      <c r="K15" s="17"/>
      <c r="L15" s="41"/>
      <c r="M15" s="42"/>
      <c r="N15" s="33"/>
      <c r="O15" s="34"/>
      <c r="P15" s="34"/>
      <c r="Q15" s="34"/>
      <c r="R15" s="34"/>
      <c r="S15" s="35"/>
      <c r="T15" s="22"/>
    </row>
    <row r="16" spans="1:31" ht="21" customHeight="1" x14ac:dyDescent="0.2">
      <c r="A16" s="1">
        <v>2</v>
      </c>
      <c r="B16" s="6" t="s">
        <v>0</v>
      </c>
      <c r="C16" s="17"/>
      <c r="D16" s="49"/>
      <c r="E16" s="50"/>
      <c r="F16" s="50"/>
      <c r="G16" s="50"/>
      <c r="H16" s="51"/>
      <c r="I16" s="51"/>
      <c r="J16" s="51"/>
      <c r="K16" s="17"/>
      <c r="L16" s="41"/>
      <c r="M16" s="42"/>
      <c r="N16" s="33"/>
      <c r="O16" s="34"/>
      <c r="P16" s="34"/>
      <c r="Q16" s="34"/>
      <c r="R16" s="34"/>
      <c r="S16" s="35"/>
      <c r="T16" s="22"/>
    </row>
    <row r="17" spans="1:20" ht="21" customHeight="1" x14ac:dyDescent="0.2">
      <c r="A17" s="1">
        <v>3</v>
      </c>
      <c r="B17" s="6" t="s">
        <v>0</v>
      </c>
      <c r="C17" s="17"/>
      <c r="D17" s="49"/>
      <c r="E17" s="50"/>
      <c r="F17" s="50"/>
      <c r="G17" s="50"/>
      <c r="H17" s="51"/>
      <c r="I17" s="51"/>
      <c r="J17" s="51"/>
      <c r="K17" s="17"/>
      <c r="L17" s="41"/>
      <c r="M17" s="42"/>
      <c r="N17" s="33"/>
      <c r="O17" s="34"/>
      <c r="P17" s="34"/>
      <c r="Q17" s="34"/>
      <c r="R17" s="34"/>
      <c r="S17" s="35"/>
      <c r="T17" s="22"/>
    </row>
    <row r="18" spans="1:20" ht="21" customHeight="1" x14ac:dyDescent="0.2">
      <c r="A18" s="1">
        <v>4</v>
      </c>
      <c r="B18" s="6" t="s">
        <v>0</v>
      </c>
      <c r="C18" s="17"/>
      <c r="D18" s="49"/>
      <c r="E18" s="50"/>
      <c r="F18" s="50"/>
      <c r="G18" s="50"/>
      <c r="H18" s="51"/>
      <c r="I18" s="51"/>
      <c r="J18" s="51"/>
      <c r="K18" s="17"/>
      <c r="L18" s="41"/>
      <c r="M18" s="42"/>
      <c r="N18" s="33"/>
      <c r="O18" s="34"/>
      <c r="P18" s="34"/>
      <c r="Q18" s="34"/>
      <c r="R18" s="34"/>
      <c r="S18" s="35"/>
      <c r="T18" s="22"/>
    </row>
    <row r="19" spans="1:20" ht="21" customHeight="1" x14ac:dyDescent="0.2">
      <c r="A19" s="1">
        <v>5</v>
      </c>
      <c r="B19" s="6" t="s">
        <v>0</v>
      </c>
      <c r="C19" s="17"/>
      <c r="D19" s="49"/>
      <c r="E19" s="50"/>
      <c r="F19" s="50"/>
      <c r="G19" s="50"/>
      <c r="H19" s="51"/>
      <c r="I19" s="51"/>
      <c r="J19" s="51"/>
      <c r="K19" s="17"/>
      <c r="L19" s="41"/>
      <c r="M19" s="42"/>
      <c r="N19" s="33"/>
      <c r="O19" s="34"/>
      <c r="P19" s="34"/>
      <c r="Q19" s="34"/>
      <c r="R19" s="34"/>
      <c r="S19" s="35"/>
      <c r="T19" s="22"/>
    </row>
    <row r="20" spans="1:20" ht="21" customHeight="1" x14ac:dyDescent="0.2">
      <c r="A20" s="1">
        <v>6</v>
      </c>
      <c r="B20" s="6" t="s">
        <v>0</v>
      </c>
      <c r="C20" s="17"/>
      <c r="D20" s="49"/>
      <c r="E20" s="50"/>
      <c r="F20" s="50"/>
      <c r="G20" s="50"/>
      <c r="H20" s="51"/>
      <c r="I20" s="51"/>
      <c r="J20" s="51"/>
      <c r="K20" s="17"/>
      <c r="L20" s="41"/>
      <c r="M20" s="42"/>
      <c r="N20" s="33"/>
      <c r="O20" s="34"/>
      <c r="P20" s="34"/>
      <c r="Q20" s="34"/>
      <c r="R20" s="34"/>
      <c r="S20" s="35"/>
      <c r="T20" s="22"/>
    </row>
    <row r="21" spans="1:20" ht="21" customHeight="1" x14ac:dyDescent="0.2">
      <c r="A21" s="1">
        <v>7</v>
      </c>
      <c r="B21" s="6" t="s">
        <v>0</v>
      </c>
      <c r="C21" s="17"/>
      <c r="D21" s="49"/>
      <c r="E21" s="50"/>
      <c r="F21" s="50"/>
      <c r="G21" s="50"/>
      <c r="H21" s="51"/>
      <c r="I21" s="51"/>
      <c r="J21" s="51"/>
      <c r="K21" s="17"/>
      <c r="L21" s="41"/>
      <c r="M21" s="42"/>
      <c r="N21" s="33"/>
      <c r="O21" s="34"/>
      <c r="P21" s="34"/>
      <c r="Q21" s="34"/>
      <c r="R21" s="34"/>
      <c r="S21" s="35"/>
      <c r="T21" s="22"/>
    </row>
    <row r="22" spans="1:20" ht="21" customHeight="1" x14ac:dyDescent="0.2">
      <c r="A22" s="1">
        <v>8</v>
      </c>
      <c r="B22" s="6" t="s">
        <v>0</v>
      </c>
      <c r="C22" s="17"/>
      <c r="D22" s="49"/>
      <c r="E22" s="50"/>
      <c r="F22" s="50"/>
      <c r="G22" s="50"/>
      <c r="H22" s="51"/>
      <c r="I22" s="51"/>
      <c r="J22" s="51"/>
      <c r="K22" s="17"/>
      <c r="L22" s="41"/>
      <c r="M22" s="42"/>
      <c r="N22" s="33"/>
      <c r="O22" s="34"/>
      <c r="P22" s="34"/>
      <c r="Q22" s="34"/>
      <c r="R22" s="34"/>
      <c r="S22" s="35"/>
      <c r="T22" s="22"/>
    </row>
    <row r="23" spans="1:20" ht="21" customHeight="1" x14ac:dyDescent="0.2">
      <c r="A23" s="1">
        <v>9</v>
      </c>
      <c r="B23" s="6" t="s">
        <v>0</v>
      </c>
      <c r="C23" s="17"/>
      <c r="D23" s="49"/>
      <c r="E23" s="50"/>
      <c r="F23" s="50"/>
      <c r="G23" s="50"/>
      <c r="H23" s="51"/>
      <c r="I23" s="51"/>
      <c r="J23" s="51"/>
      <c r="K23" s="17"/>
      <c r="L23" s="41"/>
      <c r="M23" s="42"/>
      <c r="N23" s="33"/>
      <c r="O23" s="34"/>
      <c r="P23" s="34"/>
      <c r="Q23" s="34"/>
      <c r="R23" s="34"/>
      <c r="S23" s="35"/>
      <c r="T23" s="22"/>
    </row>
    <row r="24" spans="1:20" ht="21" customHeight="1" thickBot="1" x14ac:dyDescent="0.25">
      <c r="A24" s="1">
        <v>10</v>
      </c>
      <c r="B24" s="8" t="s">
        <v>0</v>
      </c>
      <c r="C24" s="18"/>
      <c r="D24" s="46"/>
      <c r="E24" s="47"/>
      <c r="F24" s="47"/>
      <c r="G24" s="47"/>
      <c r="H24" s="48"/>
      <c r="I24" s="48"/>
      <c r="J24" s="48"/>
      <c r="K24" s="18"/>
      <c r="L24" s="43"/>
      <c r="M24" s="44"/>
      <c r="N24" s="36"/>
      <c r="O24" s="37"/>
      <c r="P24" s="37"/>
      <c r="Q24" s="37"/>
      <c r="R24" s="37"/>
      <c r="S24" s="38"/>
      <c r="T24" s="22"/>
    </row>
    <row r="25" spans="1:20" ht="21" customHeight="1" x14ac:dyDescent="0.2">
      <c r="B25" s="11"/>
      <c r="D25" s="11"/>
      <c r="E25" s="11"/>
      <c r="F25" s="11"/>
      <c r="G25" s="11"/>
      <c r="H25" s="2"/>
      <c r="N25" s="20"/>
      <c r="O25" s="20"/>
      <c r="P25" s="20"/>
      <c r="Q25" s="20"/>
      <c r="R25" s="20"/>
      <c r="S25" s="20"/>
    </row>
    <row r="26" spans="1:20" ht="21" customHeight="1" x14ac:dyDescent="0.2">
      <c r="B26" s="12" t="s">
        <v>25</v>
      </c>
      <c r="E26" s="12" t="s">
        <v>59</v>
      </c>
      <c r="N26" s="20"/>
      <c r="O26" s="20"/>
      <c r="P26" s="20"/>
      <c r="Q26" s="20"/>
      <c r="R26" s="20"/>
      <c r="S26" s="20"/>
    </row>
    <row r="27" spans="1:20" ht="21" customHeight="1" thickBot="1" x14ac:dyDescent="0.25">
      <c r="F27" s="13"/>
      <c r="G27" s="14"/>
      <c r="L27" s="15" t="s">
        <v>15</v>
      </c>
      <c r="N27" s="20"/>
      <c r="O27" s="21"/>
      <c r="P27" s="20"/>
      <c r="Q27" s="15" t="s">
        <v>22</v>
      </c>
      <c r="R27" s="20"/>
      <c r="S27" s="20"/>
    </row>
    <row r="28" spans="1:20" ht="21" customHeight="1" x14ac:dyDescent="0.2">
      <c r="B28" s="3"/>
      <c r="C28" s="16" t="s">
        <v>12</v>
      </c>
      <c r="D28" s="66" t="s">
        <v>10</v>
      </c>
      <c r="E28" s="67"/>
      <c r="F28" s="67"/>
      <c r="G28" s="67"/>
      <c r="H28" s="68" t="s">
        <v>1</v>
      </c>
      <c r="I28" s="68"/>
      <c r="J28" s="68"/>
      <c r="K28" s="4" t="s">
        <v>3</v>
      </c>
      <c r="L28" s="39" t="s">
        <v>32</v>
      </c>
      <c r="M28" s="40"/>
      <c r="N28" s="30" t="s">
        <v>33</v>
      </c>
      <c r="O28" s="31"/>
      <c r="P28" s="31"/>
      <c r="Q28" s="31"/>
      <c r="R28" s="31"/>
      <c r="S28" s="32"/>
    </row>
    <row r="29" spans="1:20" ht="21" customHeight="1" x14ac:dyDescent="0.2">
      <c r="A29" s="1">
        <v>1</v>
      </c>
      <c r="B29" s="6" t="s">
        <v>2</v>
      </c>
      <c r="C29" s="17"/>
      <c r="D29" s="50"/>
      <c r="E29" s="50"/>
      <c r="F29" s="50"/>
      <c r="G29" s="50"/>
      <c r="H29" s="51"/>
      <c r="I29" s="51"/>
      <c r="J29" s="51"/>
      <c r="K29" s="17"/>
      <c r="L29" s="41"/>
      <c r="M29" s="42"/>
      <c r="N29" s="33"/>
      <c r="O29" s="34"/>
      <c r="P29" s="34"/>
      <c r="Q29" s="34"/>
      <c r="R29" s="34"/>
      <c r="S29" s="35"/>
    </row>
    <row r="30" spans="1:20" ht="21" customHeight="1" x14ac:dyDescent="0.2">
      <c r="A30" s="1">
        <v>2</v>
      </c>
      <c r="B30" s="6" t="s">
        <v>2</v>
      </c>
      <c r="C30" s="17"/>
      <c r="D30" s="49"/>
      <c r="E30" s="50"/>
      <c r="F30" s="50"/>
      <c r="G30" s="50"/>
      <c r="H30" s="51"/>
      <c r="I30" s="51"/>
      <c r="J30" s="51"/>
      <c r="K30" s="17"/>
      <c r="L30" s="41"/>
      <c r="M30" s="42"/>
      <c r="N30" s="33"/>
      <c r="O30" s="34"/>
      <c r="P30" s="34"/>
      <c r="Q30" s="34"/>
      <c r="R30" s="34"/>
      <c r="S30" s="35"/>
      <c r="T30" s="22"/>
    </row>
    <row r="31" spans="1:20" ht="21" customHeight="1" x14ac:dyDescent="0.2">
      <c r="A31" s="1">
        <v>3</v>
      </c>
      <c r="B31" s="6" t="s">
        <v>2</v>
      </c>
      <c r="C31" s="17"/>
      <c r="D31" s="49"/>
      <c r="E31" s="50"/>
      <c r="F31" s="50"/>
      <c r="G31" s="50"/>
      <c r="H31" s="51"/>
      <c r="I31" s="51"/>
      <c r="J31" s="51"/>
      <c r="K31" s="17"/>
      <c r="L31" s="41"/>
      <c r="M31" s="42"/>
      <c r="N31" s="33"/>
      <c r="O31" s="34"/>
      <c r="P31" s="34"/>
      <c r="Q31" s="34"/>
      <c r="R31" s="34"/>
      <c r="S31" s="35"/>
      <c r="T31" s="22"/>
    </row>
    <row r="32" spans="1:20" ht="21" customHeight="1" x14ac:dyDescent="0.2">
      <c r="A32" s="1">
        <v>4</v>
      </c>
      <c r="B32" s="6" t="s">
        <v>2</v>
      </c>
      <c r="C32" s="17"/>
      <c r="D32" s="49"/>
      <c r="E32" s="50"/>
      <c r="F32" s="50"/>
      <c r="G32" s="50"/>
      <c r="H32" s="51"/>
      <c r="I32" s="51"/>
      <c r="J32" s="51"/>
      <c r="K32" s="17"/>
      <c r="L32" s="41"/>
      <c r="M32" s="42"/>
      <c r="N32" s="33"/>
      <c r="O32" s="34"/>
      <c r="P32" s="34"/>
      <c r="Q32" s="34"/>
      <c r="R32" s="34"/>
      <c r="S32" s="35"/>
      <c r="T32" s="22"/>
    </row>
    <row r="33" spans="1:20" ht="21" customHeight="1" x14ac:dyDescent="0.2">
      <c r="A33" s="1">
        <v>5</v>
      </c>
      <c r="B33" s="6" t="s">
        <v>2</v>
      </c>
      <c r="C33" s="17"/>
      <c r="D33" s="49"/>
      <c r="E33" s="50"/>
      <c r="F33" s="50"/>
      <c r="G33" s="50"/>
      <c r="H33" s="51"/>
      <c r="I33" s="51"/>
      <c r="J33" s="51"/>
      <c r="K33" s="17"/>
      <c r="L33" s="41"/>
      <c r="M33" s="42"/>
      <c r="N33" s="33"/>
      <c r="O33" s="34"/>
      <c r="P33" s="34"/>
      <c r="Q33" s="34"/>
      <c r="R33" s="34"/>
      <c r="S33" s="35"/>
      <c r="T33" s="22"/>
    </row>
    <row r="34" spans="1:20" ht="21" customHeight="1" x14ac:dyDescent="0.2">
      <c r="A34" s="1">
        <v>6</v>
      </c>
      <c r="B34" s="6" t="s">
        <v>2</v>
      </c>
      <c r="C34" s="17"/>
      <c r="D34" s="49"/>
      <c r="E34" s="50"/>
      <c r="F34" s="50"/>
      <c r="G34" s="50"/>
      <c r="H34" s="51"/>
      <c r="I34" s="51"/>
      <c r="J34" s="51"/>
      <c r="K34" s="17"/>
      <c r="L34" s="41"/>
      <c r="M34" s="42"/>
      <c r="N34" s="33"/>
      <c r="O34" s="34"/>
      <c r="P34" s="34"/>
      <c r="Q34" s="34"/>
      <c r="R34" s="34"/>
      <c r="S34" s="35"/>
      <c r="T34" s="22"/>
    </row>
    <row r="35" spans="1:20" ht="21" customHeight="1" x14ac:dyDescent="0.2">
      <c r="A35" s="1">
        <v>7</v>
      </c>
      <c r="B35" s="6" t="s">
        <v>2</v>
      </c>
      <c r="C35" s="17"/>
      <c r="D35" s="49"/>
      <c r="E35" s="50"/>
      <c r="F35" s="50"/>
      <c r="G35" s="50"/>
      <c r="H35" s="51"/>
      <c r="I35" s="51"/>
      <c r="J35" s="51"/>
      <c r="K35" s="17"/>
      <c r="L35" s="41"/>
      <c r="M35" s="42"/>
      <c r="N35" s="33"/>
      <c r="O35" s="34"/>
      <c r="P35" s="34"/>
      <c r="Q35" s="34"/>
      <c r="R35" s="34"/>
      <c r="S35" s="35"/>
      <c r="T35" s="22"/>
    </row>
    <row r="36" spans="1:20" ht="21" customHeight="1" x14ac:dyDescent="0.2">
      <c r="A36" s="1">
        <v>8</v>
      </c>
      <c r="B36" s="6" t="s">
        <v>2</v>
      </c>
      <c r="C36" s="17"/>
      <c r="D36" s="49"/>
      <c r="E36" s="50"/>
      <c r="F36" s="50"/>
      <c r="G36" s="50"/>
      <c r="H36" s="51"/>
      <c r="I36" s="51"/>
      <c r="J36" s="51"/>
      <c r="K36" s="17"/>
      <c r="L36" s="41"/>
      <c r="M36" s="42"/>
      <c r="N36" s="33"/>
      <c r="O36" s="34"/>
      <c r="P36" s="34"/>
      <c r="Q36" s="34"/>
      <c r="R36" s="34"/>
      <c r="S36" s="35"/>
      <c r="T36" s="22"/>
    </row>
    <row r="37" spans="1:20" ht="21" customHeight="1" x14ac:dyDescent="0.2">
      <c r="A37" s="1">
        <v>9</v>
      </c>
      <c r="B37" s="6" t="s">
        <v>2</v>
      </c>
      <c r="C37" s="17"/>
      <c r="D37" s="49"/>
      <c r="E37" s="50"/>
      <c r="F37" s="50"/>
      <c r="G37" s="50"/>
      <c r="H37" s="51"/>
      <c r="I37" s="51"/>
      <c r="J37" s="51"/>
      <c r="K37" s="17"/>
      <c r="L37" s="41"/>
      <c r="M37" s="42"/>
      <c r="N37" s="33"/>
      <c r="O37" s="34"/>
      <c r="P37" s="34"/>
      <c r="Q37" s="34"/>
      <c r="R37" s="34"/>
      <c r="S37" s="35"/>
      <c r="T37" s="22"/>
    </row>
    <row r="38" spans="1:20" ht="21" customHeight="1" thickBot="1" x14ac:dyDescent="0.25">
      <c r="A38" s="1">
        <v>10</v>
      </c>
      <c r="B38" s="8" t="s">
        <v>2</v>
      </c>
      <c r="C38" s="18"/>
      <c r="D38" s="46"/>
      <c r="E38" s="47"/>
      <c r="F38" s="47"/>
      <c r="G38" s="47"/>
      <c r="H38" s="48"/>
      <c r="I38" s="48"/>
      <c r="J38" s="48"/>
      <c r="K38" s="18"/>
      <c r="L38" s="43"/>
      <c r="M38" s="44"/>
      <c r="N38" s="36"/>
      <c r="O38" s="37"/>
      <c r="P38" s="37"/>
      <c r="Q38" s="37"/>
      <c r="R38" s="37"/>
      <c r="S38" s="38"/>
      <c r="T38" s="22"/>
    </row>
    <row r="39" spans="1:20" ht="19.25" customHeight="1" x14ac:dyDescent="0.2">
      <c r="B39" s="11" t="s">
        <v>6</v>
      </c>
      <c r="C39" s="65" t="s">
        <v>7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</row>
    <row r="40" spans="1:20" ht="19.25" customHeight="1" x14ac:dyDescent="0.2">
      <c r="B40" s="11" t="s">
        <v>6</v>
      </c>
      <c r="C40" s="64" t="s">
        <v>26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</row>
    <row r="41" spans="1:20" ht="19.25" customHeight="1" x14ac:dyDescent="0.2">
      <c r="B41" s="11" t="s">
        <v>6</v>
      </c>
      <c r="C41" s="65" t="s">
        <v>8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</row>
  </sheetData>
  <sheetProtection algorithmName="SHA-512" hashValue="IMNAHagNF8/rtxe5Ih/tQk4OPZNuhzVLp5w8VJEsR+v5DOh3ViKzfJHBXgceqsIdhGY6Wv2ufW2PPxnugbKVFg==" saltValue="jDpVR0FLJH5MoZi9tUBMlw==" spinCount="100000" sheet="1" selectLockedCells="1"/>
  <mergeCells count="107">
    <mergeCell ref="D19:G19"/>
    <mergeCell ref="H19:J19"/>
    <mergeCell ref="D16:G16"/>
    <mergeCell ref="H16:J16"/>
    <mergeCell ref="D17:G17"/>
    <mergeCell ref="H17:J17"/>
    <mergeCell ref="B7:S8"/>
    <mergeCell ref="B9:S10"/>
    <mergeCell ref="E11:S11"/>
    <mergeCell ref="D14:G14"/>
    <mergeCell ref="H14:J14"/>
    <mergeCell ref="D15:G15"/>
    <mergeCell ref="H15:J15"/>
    <mergeCell ref="D18:G18"/>
    <mergeCell ref="H18:J18"/>
    <mergeCell ref="L14:M14"/>
    <mergeCell ref="L15:M15"/>
    <mergeCell ref="N14:S14"/>
    <mergeCell ref="N15:S15"/>
    <mergeCell ref="B1:S1"/>
    <mergeCell ref="C40:T40"/>
    <mergeCell ref="C41:T41"/>
    <mergeCell ref="D36:G36"/>
    <mergeCell ref="H36:J36"/>
    <mergeCell ref="D37:G37"/>
    <mergeCell ref="H37:J37"/>
    <mergeCell ref="D31:G31"/>
    <mergeCell ref="H31:J31"/>
    <mergeCell ref="D33:G33"/>
    <mergeCell ref="H33:J33"/>
    <mergeCell ref="C39:T39"/>
    <mergeCell ref="D28:G28"/>
    <mergeCell ref="H28:J28"/>
    <mergeCell ref="H24:J24"/>
    <mergeCell ref="B3:D3"/>
    <mergeCell ref="B4:D4"/>
    <mergeCell ref="B5:D5"/>
    <mergeCell ref="B6:D6"/>
    <mergeCell ref="E3:K3"/>
    <mergeCell ref="E5:J5"/>
    <mergeCell ref="D22:G22"/>
    <mergeCell ref="H22:J22"/>
    <mergeCell ref="D23:G23"/>
    <mergeCell ref="O2:S2"/>
    <mergeCell ref="D38:G38"/>
    <mergeCell ref="H38:J38"/>
    <mergeCell ref="D34:G34"/>
    <mergeCell ref="H34:J34"/>
    <mergeCell ref="D35:G35"/>
    <mergeCell ref="H35:J35"/>
    <mergeCell ref="D32:G32"/>
    <mergeCell ref="H32:J32"/>
    <mergeCell ref="D29:G29"/>
    <mergeCell ref="H29:J29"/>
    <mergeCell ref="D30:G30"/>
    <mergeCell ref="H30:J30"/>
    <mergeCell ref="E4:R4"/>
    <mergeCell ref="M3:S3"/>
    <mergeCell ref="D24:G24"/>
    <mergeCell ref="K5:L5"/>
    <mergeCell ref="H23:J23"/>
    <mergeCell ref="D20:G20"/>
    <mergeCell ref="H20:J20"/>
    <mergeCell ref="D21:G21"/>
    <mergeCell ref="H21:J21"/>
    <mergeCell ref="M5:S5"/>
    <mergeCell ref="P6:Q6"/>
    <mergeCell ref="L24:M24"/>
    <mergeCell ref="L16:M16"/>
    <mergeCell ref="L17:M17"/>
    <mergeCell ref="L18:M18"/>
    <mergeCell ref="L19:M19"/>
    <mergeCell ref="L20:M20"/>
    <mergeCell ref="L21:M21"/>
    <mergeCell ref="L22:M22"/>
    <mergeCell ref="L23:M23"/>
    <mergeCell ref="N24:S24"/>
    <mergeCell ref="N16:S16"/>
    <mergeCell ref="N17:S17"/>
    <mergeCell ref="N18:S18"/>
    <mergeCell ref="N19:S19"/>
    <mergeCell ref="N20:S20"/>
    <mergeCell ref="N21:S21"/>
    <mergeCell ref="N22:S22"/>
    <mergeCell ref="N23:S23"/>
    <mergeCell ref="L28:M28"/>
    <mergeCell ref="L29:M29"/>
    <mergeCell ref="L38:M38"/>
    <mergeCell ref="L30:M30"/>
    <mergeCell ref="L31:M31"/>
    <mergeCell ref="L32:M32"/>
    <mergeCell ref="L33:M33"/>
    <mergeCell ref="L34:M34"/>
    <mergeCell ref="L35:M35"/>
    <mergeCell ref="L36:M36"/>
    <mergeCell ref="L37:M37"/>
    <mergeCell ref="N28:S28"/>
    <mergeCell ref="N29:S29"/>
    <mergeCell ref="N38:S38"/>
    <mergeCell ref="N30:S30"/>
    <mergeCell ref="N31:S31"/>
    <mergeCell ref="N32:S32"/>
    <mergeCell ref="N33:S33"/>
    <mergeCell ref="N34:S34"/>
    <mergeCell ref="N35:S35"/>
    <mergeCell ref="N36:S36"/>
    <mergeCell ref="N37:S37"/>
  </mergeCells>
  <phoneticPr fontId="1"/>
  <dataValidations count="5">
    <dataValidation type="list" allowBlank="1" showInputMessage="1" showErrorMessage="1" sqref="L15:L24 L29:L38" xr:uid="{C44B2F6E-72F0-4FB4-88B9-DFD7D7373301}">
      <formula1>"○,✖"</formula1>
    </dataValidation>
    <dataValidation allowBlank="1" showInputMessage="1" showErrorMessage="1" prompt="アルファベット・カタカナで入力してください" sqref="M5:S5" xr:uid="{607B854C-9095-414D-B5EE-CB51C7A2A18D}"/>
    <dataValidation type="list" allowBlank="1" showInputMessage="1" showErrorMessage="1" sqref="C15:C24" xr:uid="{FE369FBA-91C9-4131-AF41-BC17CBDAFD2B}">
      <formula1>"①"</formula1>
    </dataValidation>
    <dataValidation type="list" allowBlank="1" showInputMessage="1" showErrorMessage="1" sqref="C29:C38" xr:uid="{F146688A-F2D8-4605-BE07-BDCB07D820CB}">
      <formula1>"②"</formula1>
    </dataValidation>
    <dataValidation type="list" allowBlank="1" showInputMessage="1" showErrorMessage="1" sqref="K15:K24 K29:K38" xr:uid="{D8C84227-90B4-4DDE-A4BC-F78B940E7C99}">
      <formula1>"5,4,3,2,1,年長,年中,年少"</formula1>
    </dataValidation>
  </dataValidations>
  <pageMargins left="0.25" right="0.25" top="0.75" bottom="0.75" header="0.3" footer="0.3"/>
  <pageSetup paperSize="9" scale="92" orientation="portrait" horizontalDpi="360" verticalDpi="360" r:id="rId1"/>
  <ignoredErrors>
    <ignoredError sqref="Z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FDF63-F826-4D87-9DCD-3B4DAEB125B9}">
  <sheetPr>
    <tabColor theme="5" tint="0.59999389629810485"/>
  </sheetPr>
  <dimension ref="A3:J31"/>
  <sheetViews>
    <sheetView view="pageBreakPreview" zoomScaleNormal="100" zoomScaleSheetLayoutView="100" workbookViewId="0">
      <selection activeCell="C30" sqref="C30"/>
    </sheetView>
  </sheetViews>
  <sheetFormatPr defaultColWidth="9" defaultRowHeight="13" x14ac:dyDescent="0.2"/>
  <cols>
    <col min="1" max="2" width="9" style="23"/>
    <col min="3" max="3" width="18" style="23" customWidth="1"/>
    <col min="4" max="4" width="3" style="23" customWidth="1"/>
    <col min="5" max="5" width="4.36328125" style="23" customWidth="1"/>
    <col min="6" max="6" width="3.08984375" style="23" customWidth="1"/>
    <col min="7" max="7" width="4.90625" style="23" customWidth="1"/>
    <col min="8" max="8" width="11.453125" style="23" customWidth="1"/>
    <col min="9" max="9" width="7.36328125" style="23" customWidth="1"/>
    <col min="10" max="10" width="18.90625" style="23" bestFit="1" customWidth="1"/>
    <col min="11" max="16384" width="9" style="23"/>
  </cols>
  <sheetData>
    <row r="3" spans="1:10" ht="28.5" customHeight="1" thickBot="1" x14ac:dyDescent="0.25">
      <c r="B3" s="91" t="s">
        <v>35</v>
      </c>
      <c r="C3" s="91"/>
      <c r="D3" s="24"/>
      <c r="E3" s="92">
        <f>IF('R７東アジアホープス予選　シングルス申込書'!P6="","",'R７東アジアホープス予選　シングルス申込書'!P6)</f>
        <v>0</v>
      </c>
      <c r="F3" s="92"/>
      <c r="G3" s="92"/>
      <c r="H3" s="92"/>
      <c r="I3" s="25" t="s">
        <v>36</v>
      </c>
    </row>
    <row r="4" spans="1:10" ht="13.75" thickTop="1" x14ac:dyDescent="0.2"/>
    <row r="8" spans="1:10" ht="13.5" customHeight="1" x14ac:dyDescent="0.2">
      <c r="A8" s="93" t="s">
        <v>37</v>
      </c>
      <c r="B8" s="93"/>
      <c r="C8" s="93"/>
      <c r="D8" s="93"/>
      <c r="E8" s="93"/>
      <c r="F8" s="93"/>
      <c r="G8" s="93"/>
      <c r="H8" s="93"/>
      <c r="I8" s="93"/>
      <c r="J8" s="93"/>
    </row>
    <row r="9" spans="1:10" ht="13.5" customHeight="1" x14ac:dyDescent="0.2">
      <c r="A9" s="93"/>
      <c r="B9" s="93"/>
      <c r="C9" s="93"/>
      <c r="D9" s="93"/>
      <c r="E9" s="93"/>
      <c r="F9" s="93"/>
      <c r="G9" s="93"/>
      <c r="H9" s="93"/>
      <c r="I9" s="93"/>
      <c r="J9" s="93"/>
    </row>
    <row r="10" spans="1:10" ht="13.5" customHeight="1" x14ac:dyDescent="0.2">
      <c r="A10" s="93"/>
      <c r="B10" s="93"/>
      <c r="C10" s="93"/>
      <c r="D10" s="93"/>
      <c r="E10" s="93"/>
      <c r="F10" s="93"/>
      <c r="G10" s="93"/>
      <c r="H10" s="93"/>
      <c r="I10" s="93"/>
      <c r="J10" s="93"/>
    </row>
    <row r="14" spans="1:10" ht="14" x14ac:dyDescent="0.2">
      <c r="B14" s="26" t="s">
        <v>38</v>
      </c>
    </row>
    <row r="16" spans="1:10" ht="16.5" x14ac:dyDescent="0.2">
      <c r="C16" s="87" t="s">
        <v>44</v>
      </c>
      <c r="D16" s="88"/>
      <c r="E16" s="88"/>
      <c r="F16" s="88"/>
      <c r="G16" s="88"/>
      <c r="H16" s="88"/>
      <c r="I16" s="88"/>
      <c r="J16" s="88"/>
    </row>
    <row r="19" spans="2:10" ht="14" x14ac:dyDescent="0.2">
      <c r="B19" s="26" t="s">
        <v>39</v>
      </c>
    </row>
    <row r="21" spans="2:10" ht="54" customHeight="1" x14ac:dyDescent="0.2">
      <c r="C21" s="94" t="s">
        <v>40</v>
      </c>
      <c r="D21" s="94"/>
      <c r="E21" s="94"/>
      <c r="F21" s="94"/>
      <c r="G21" s="94"/>
      <c r="H21" s="94"/>
      <c r="I21" s="94"/>
      <c r="J21" s="94"/>
    </row>
    <row r="23" spans="2:10" x14ac:dyDescent="0.2">
      <c r="C23" s="95" t="s">
        <v>41</v>
      </c>
      <c r="D23" s="95"/>
      <c r="E23" s="95"/>
      <c r="F23" s="95"/>
      <c r="G23" s="95"/>
      <c r="H23" s="95"/>
      <c r="I23" s="95"/>
      <c r="J23" s="95"/>
    </row>
    <row r="24" spans="2:10" x14ac:dyDescent="0.2">
      <c r="C24" s="95"/>
      <c r="D24" s="95"/>
      <c r="E24" s="95"/>
      <c r="F24" s="95"/>
      <c r="G24" s="95"/>
      <c r="H24" s="95"/>
      <c r="I24" s="95"/>
      <c r="J24" s="95"/>
    </row>
    <row r="26" spans="2:10" ht="13.5" customHeight="1" x14ac:dyDescent="0.2">
      <c r="B26" s="96" t="s">
        <v>42</v>
      </c>
      <c r="C26" s="96"/>
      <c r="D26" s="96"/>
      <c r="E26" s="96"/>
      <c r="F26" s="96"/>
      <c r="G26" s="96"/>
      <c r="H26" s="96"/>
      <c r="I26" s="96"/>
      <c r="J26" s="96"/>
    </row>
    <row r="27" spans="2:10" x14ac:dyDescent="0.2">
      <c r="B27" s="96"/>
      <c r="C27" s="96"/>
      <c r="D27" s="96"/>
      <c r="E27" s="96"/>
      <c r="F27" s="96"/>
      <c r="G27" s="96"/>
      <c r="H27" s="96"/>
      <c r="I27" s="96"/>
      <c r="J27" s="96"/>
    </row>
    <row r="29" spans="2:10" ht="33.75" customHeight="1" x14ac:dyDescent="0.2">
      <c r="C29" s="27" t="s">
        <v>60</v>
      </c>
      <c r="D29" s="89" t="str">
        <f>IF('R７東アジアホープス予選　シングルス申込書'!AD7=0,"","ア"&amp;'R７東アジアホープス予選　シングルス申込書'!AD7)</f>
        <v/>
      </c>
      <c r="E29" s="90"/>
      <c r="F29" s="90"/>
      <c r="G29" s="90"/>
      <c r="H29" s="89" t="str">
        <f>IF('R７東アジアホープス予選　シングルス申込書'!M5="","",'R７東アジアホープス予選　シングルス申込書'!M5)</f>
        <v/>
      </c>
      <c r="I29" s="90"/>
      <c r="J29" s="90"/>
    </row>
    <row r="31" spans="2:10" ht="25.5" customHeight="1" x14ac:dyDescent="0.2">
      <c r="H31" s="28" t="s">
        <v>43</v>
      </c>
    </row>
  </sheetData>
  <sheetProtection algorithmName="SHA-512" hashValue="0QCgnQ8b52+lJmBbzCKG/fTxmq3esmucFNujKliU7DrLRz05gKF0T28Fos+thh9PbNf2FgTqaPaJyrjTydxk6w==" saltValue="7NqFvYnDe+fr/Sz22Pha3g==" spinCount="100000" sheet="1" selectLockedCells="1" selectUnlockedCells="1"/>
  <mergeCells count="9">
    <mergeCell ref="C16:J16"/>
    <mergeCell ref="H29:J29"/>
    <mergeCell ref="B3:C3"/>
    <mergeCell ref="E3:H3"/>
    <mergeCell ref="A8:J10"/>
    <mergeCell ref="C21:J21"/>
    <mergeCell ref="C23:J24"/>
    <mergeCell ref="B26:J27"/>
    <mergeCell ref="D29:G2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R７東アジアホープス予選　シングルス申込書</vt:lpstr>
      <vt:lpstr>振込について注意事項</vt:lpstr>
      <vt:lpstr>'R７東アジアホープス予選　シングルス申込書'!Print_Area</vt:lpstr>
      <vt:lpstr>振込について注意事項!Print_Area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HOPES</dc:creator>
  <cp:lastModifiedBy>t a</cp:lastModifiedBy>
  <cp:lastPrinted>2024-03-18T03:29:31Z</cp:lastPrinted>
  <dcterms:created xsi:type="dcterms:W3CDTF">2010-02-13T11:25:09Z</dcterms:created>
  <dcterms:modified xsi:type="dcterms:W3CDTF">2025-03-08T06:06:27Z</dcterms:modified>
</cp:coreProperties>
</file>